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emi_2018\SH 2 and Evaporator Unit 40_2018\"/>
    </mc:Choice>
  </mc:AlternateContent>
  <bookViews>
    <workbookView xWindow="480" yWindow="36" windowWidth="13332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0" i="1" l="1"/>
  <c r="F99" i="1"/>
  <c r="F98" i="1"/>
  <c r="F97" i="1"/>
  <c r="F101" i="1" s="1"/>
  <c r="D240" i="1" s="1"/>
  <c r="F96" i="1"/>
  <c r="F91" i="1"/>
  <c r="F90" i="1"/>
  <c r="F92" i="1" l="1"/>
  <c r="D239" i="1" s="1"/>
  <c r="F224" i="1"/>
  <c r="F225" i="1"/>
  <c r="F226" i="1"/>
  <c r="F223" i="1"/>
  <c r="F227" i="1" l="1"/>
  <c r="D247" i="1" s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191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69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33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07" i="1"/>
  <c r="F219" i="1" l="1"/>
  <c r="D246" i="1" s="1"/>
  <c r="F165" i="1"/>
  <c r="D244" i="1" s="1"/>
  <c r="F187" i="1"/>
  <c r="D245" i="1" s="1"/>
  <c r="F129" i="1"/>
  <c r="D243" i="1" s="1"/>
  <c r="D248" i="1" s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72" i="1"/>
  <c r="F86" i="1" l="1"/>
  <c r="D238" i="1" s="1"/>
  <c r="D241" i="1" s="1"/>
  <c r="F38" i="1"/>
  <c r="F39" i="1"/>
  <c r="F40" i="1"/>
  <c r="F41" i="1"/>
  <c r="F42" i="1"/>
  <c r="F37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6" i="1"/>
  <c r="F63" i="1"/>
  <c r="F64" i="1"/>
  <c r="F65" i="1"/>
  <c r="F62" i="1"/>
  <c r="F49" i="1"/>
  <c r="F50" i="1"/>
  <c r="F51" i="1"/>
  <c r="F52" i="1"/>
  <c r="F53" i="1"/>
  <c r="F54" i="1"/>
  <c r="F55" i="1"/>
  <c r="F56" i="1"/>
  <c r="F48" i="1"/>
  <c r="F33" i="1" l="1"/>
  <c r="D232" i="1" s="1"/>
  <c r="F66" i="1"/>
  <c r="D235" i="1" s="1"/>
  <c r="F57" i="1"/>
  <c r="D234" i="1" s="1"/>
  <c r="F43" i="1"/>
  <c r="D233" i="1" s="1"/>
  <c r="D236" i="1" l="1"/>
  <c r="D249" i="1" s="1"/>
</calcChain>
</file>

<file path=xl/sharedStrings.xml><?xml version="1.0" encoding="utf-8"?>
<sst xmlns="http://schemas.openxmlformats.org/spreadsheetml/2006/main" count="479" uniqueCount="255">
  <si>
    <t>Мярка</t>
  </si>
  <si>
    <t>Количество</t>
  </si>
  <si>
    <t>бр.</t>
  </si>
  <si>
    <t>Наименование</t>
  </si>
  <si>
    <t>Ед.цена</t>
  </si>
  <si>
    <t>№</t>
  </si>
  <si>
    <t xml:space="preserve">Укрепване ТПП </t>
  </si>
  <si>
    <t>К-т</t>
  </si>
  <si>
    <t>Монтаж и демонтаж такелажни  схеми за 1 котел.</t>
  </si>
  <si>
    <t xml:space="preserve">Демонтаж  и монтаж блокове ТПП </t>
  </si>
  <si>
    <t>Бр.</t>
  </si>
  <si>
    <t>К-т.</t>
  </si>
  <si>
    <t xml:space="preserve">Подмяна текстилни компенсатори </t>
  </si>
  <si>
    <t xml:space="preserve">Описание на работата / труд с материали / </t>
  </si>
  <si>
    <t>Подготовка на съоръжението за ремонт - измиване на Котелно оборудване</t>
  </si>
  <si>
    <t>комплект</t>
  </si>
  <si>
    <t>Демонтаж и Монтаж компенсатор ГРЧ – ТПП № К-40723</t>
  </si>
  <si>
    <t xml:space="preserve"> Демонтаж на зидарии и бетони съдържащи азбестови 
материали , включително повторно измиване.</t>
  </si>
  <si>
    <t xml:space="preserve">Демонтаж и монтаж на зидарии , бетони и изолации за подмяна на ТПП, осигуряване на достъп за такелажни схеми, пред монтажни и заключителни работи. </t>
  </si>
  <si>
    <t>1.Изработка и доставка.</t>
  </si>
  <si>
    <r>
      <t>Блок 1 (ч.№ТП 45.01.00.00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</si>
  <si>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2 (ч.№ТП 45.02.00.00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</si>
  <si>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3 (ч.№ТП 45.03.00.00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</si>
  <si>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4 (ч.№ТП 45.04.00.00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</si>
  <si>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5 (ч.№ТП 45.05.00.00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</si>
  <si>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6 (ч.№ТП 45.06.00.00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</si>
  <si>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7 (ч.№ТП 45.07.00.00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</si>
  <si>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8 (ч.№ТП 45.08.00.00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</si>
  <si>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9 (ч.№ТП 45.09.00.00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</si>
  <si>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10 (ч.№ТП 45.10.00.00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</si>
  <si>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11 (ч.№ТП 45.11.00.00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</si>
  <si>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12 (ч.№ТП 45.12.00.00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</si>
  <si>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13 (ч.№ТП 45.13.00.00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</si>
  <si>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14 (ч.№ТП 45.14.00.00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</si>
  <si>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15 (ч.№ТП 45.15.00.00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</si>
  <si>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16 (ч.№ТП 45.16.00.00</t>
    </r>
    <r>
      <rPr>
        <sz val="11"/>
        <color theme="1"/>
        <rFont val="Calibri"/>
        <family val="2"/>
        <charset val="204"/>
        <scheme val="minor"/>
      </rPr>
      <t>)</t>
    </r>
  </si>
  <si>
    <r>
      <t>Блок 17 (ч.№ТП 45.17.00.00</t>
    </r>
    <r>
      <rPr>
        <sz val="11"/>
        <color theme="1"/>
        <rFont val="Calibri"/>
        <family val="2"/>
        <charset val="204"/>
        <scheme val="minor"/>
      </rPr>
      <t>)</t>
    </r>
  </si>
  <si>
    <t>2.1   ПОДМЯНА МАШИННА ЧАСТ.</t>
  </si>
  <si>
    <r>
      <t xml:space="preserve">Уплътнения на ШПП (Топла кутия ч.№ НО 1298.00.00.00.00А-МЧ) </t>
    </r>
    <r>
      <rPr>
        <sz val="11"/>
        <color theme="1"/>
        <rFont val="Calibri"/>
        <family val="2"/>
        <charset val="204"/>
        <scheme val="minor"/>
      </rPr>
      <t>За цял котел</t>
    </r>
  </si>
  <si>
    <r>
      <t xml:space="preserve">Уплътнения на КПП II (Топла кутия - 29  ч.№ 90НАН51 - МА 004( К – 45932 ))
</t>
    </r>
    <r>
      <rPr>
        <sz val="11"/>
        <color theme="1"/>
        <rFont val="Calibri"/>
        <family val="2"/>
        <charset val="204"/>
        <scheme val="minor"/>
      </rPr>
      <t>За цял котел</t>
    </r>
  </si>
  <si>
    <r>
      <t>Уплътнения на МПП II (Топла кутия НО 1285.00.00.00.00 А –ЧС)</t>
    </r>
    <r>
      <rPr>
        <sz val="11"/>
        <color theme="1"/>
        <rFont val="Calibri"/>
        <family val="2"/>
        <charset val="204"/>
        <scheme val="minor"/>
      </rPr>
      <t xml:space="preserve"> 
За цял котел</t>
    </r>
  </si>
  <si>
    <r>
      <t>Уплътнение на ТПП  (ч. К-40727)</t>
    </r>
    <r>
      <rPr>
        <sz val="11"/>
        <color theme="1"/>
        <rFont val="Calibri"/>
        <family val="2"/>
        <charset val="204"/>
        <scheme val="minor"/>
      </rPr>
      <t xml:space="preserve"> 
За цял котел</t>
    </r>
  </si>
  <si>
    <r>
      <t xml:space="preserve">Компенсатор ГРЧ – ТПП </t>
    </r>
    <r>
      <rPr>
        <sz val="11"/>
        <color theme="1"/>
        <rFont val="Calibri"/>
        <family val="2"/>
        <charset val="204"/>
        <scheme val="minor"/>
      </rPr>
      <t>№ К-40723.                    
За цял котел.</t>
    </r>
  </si>
  <si>
    <r>
      <t xml:space="preserve">Демонтаж и монтаж Уплътнение  – ШПП 
</t>
    </r>
    <r>
      <rPr>
        <sz val="11"/>
        <color theme="1"/>
        <rFont val="Calibri"/>
        <family val="2"/>
        <charset val="204"/>
        <scheme val="minor"/>
      </rPr>
      <t xml:space="preserve">НО 1298.00.00.00.00 А – МЧ . </t>
    </r>
  </si>
  <si>
    <r>
      <t xml:space="preserve">Демонтаж и монтаж уплътнения на КПП II (Топла кутия - 29       ч.№ 90НАН51 - МА 004( К – 45932 ))
 </t>
    </r>
    <r>
      <rPr>
        <sz val="11"/>
        <color theme="1"/>
        <rFont val="Calibri"/>
        <family val="2"/>
        <charset val="204"/>
        <scheme val="minor"/>
      </rPr>
      <t>За цял котел</t>
    </r>
  </si>
  <si>
    <r>
      <t>Демонтаж и монтаж уплътнения на МПП II (Топла кутия НО 1285.00.00.00.00 А –ЧС)</t>
    </r>
    <r>
      <rPr>
        <sz val="11"/>
        <color theme="1"/>
        <rFont val="Calibri"/>
        <family val="2"/>
        <charset val="204"/>
        <scheme val="minor"/>
      </rPr>
      <t xml:space="preserve"> 
За цял котел</t>
    </r>
  </si>
  <si>
    <r>
      <t xml:space="preserve">Уплътнение на ТПП  (ч. К-40727)
</t>
    </r>
    <r>
      <rPr>
        <sz val="11"/>
        <color theme="1"/>
        <rFont val="Calibri"/>
        <family val="2"/>
        <charset val="204"/>
        <scheme val="minor"/>
      </rPr>
      <t xml:space="preserve"> За цял котел</t>
    </r>
  </si>
  <si>
    <r>
      <t>Демонтаж и монтаж обши</t>
    </r>
    <r>
      <rPr>
        <sz val="11"/>
        <color theme="1"/>
        <rFont val="Calibri"/>
        <family val="2"/>
        <charset val="204"/>
        <scheme val="minor"/>
      </rPr>
      <t>вка</t>
    </r>
  </si>
  <si>
    <t xml:space="preserve">Монтаж и демонтаж на скеле за 
достъп и изграждане. </t>
  </si>
  <si>
    <t>Страница</t>
  </si>
  <si>
    <t>от</t>
  </si>
  <si>
    <t>Sheet</t>
  </si>
  <si>
    <t>of</t>
  </si>
  <si>
    <t>Проект</t>
  </si>
  <si>
    <t>Contour Global Maritza East 3 Bulgaria</t>
  </si>
  <si>
    <t>Код</t>
  </si>
  <si>
    <t>Project</t>
  </si>
  <si>
    <t>(Контур Глобал Марица изток 3)</t>
  </si>
  <si>
    <t>Security Index</t>
  </si>
  <si>
    <t>Име</t>
  </si>
  <si>
    <t>Title</t>
  </si>
  <si>
    <t xml:space="preserve">Количественна сметка </t>
  </si>
  <si>
    <t>Блок 4 .  Планов ремонт 2018 г.</t>
  </si>
  <si>
    <t>I.</t>
  </si>
  <si>
    <r>
      <t>1.1 Блокове за ТПП</t>
    </r>
    <r>
      <rPr>
        <b/>
        <u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по зададена техническа документация;</t>
    </r>
  </si>
  <si>
    <t>Обща цена/лева/</t>
  </si>
  <si>
    <t>II.</t>
  </si>
  <si>
    <t>В цените да бъдат включени всички разходи за труд, контрол, консумативи и  транспорт до склад на КГМИ 3.</t>
  </si>
  <si>
    <t>к-т</t>
  </si>
  <si>
    <t xml:space="preserve">Общо т. 1.2 </t>
  </si>
  <si>
    <t>Общо т. 1.1</t>
  </si>
  <si>
    <t>Общо т. 2.1</t>
  </si>
  <si>
    <t xml:space="preserve">Общо   т. 2.2 </t>
  </si>
  <si>
    <t>Наименование / Чертеж №</t>
  </si>
  <si>
    <t>Бункер за Шлакоотделяне /
 чертеж 3250.0.00.10.02.00.00</t>
  </si>
  <si>
    <t>Люк / череж Ш 06.09.00.00-Р</t>
  </si>
  <si>
    <t>Подвески на ШБ / череж 3250.0.00.10.03.00.00</t>
  </si>
  <si>
    <t>Вал / череж 3250.0.00.10.00.00.07</t>
  </si>
  <si>
    <t>Лист / череж 3250.0.00.10.00.00.08</t>
  </si>
  <si>
    <t>Лист / череж 3250.0.00.10.00.00.09</t>
  </si>
  <si>
    <t>Компенсатор Шлаков бункер/ череж 03.101.21.00</t>
  </si>
  <si>
    <r>
      <t xml:space="preserve">Люк за разбъркване / </t>
    </r>
    <r>
      <rPr>
        <sz val="11"/>
        <color theme="1"/>
        <rFont val="Calibri"/>
        <family val="2"/>
        <charset val="204"/>
        <scheme val="minor"/>
      </rPr>
      <t>череж 3250.0.00.10.01.00.00</t>
    </r>
  </si>
  <si>
    <t>Болт М12 х40/8.8  ( DIN933 )</t>
  </si>
  <si>
    <t>Гайка М12/8  ( DIN934 )</t>
  </si>
  <si>
    <t>Шайба М12  ( DIN935 )</t>
  </si>
  <si>
    <t>Рамка 14610х2010 (поз.8с) Lпрофил 50х50х5 (12ХМ)</t>
  </si>
  <si>
    <t>Рамка 14620х2020 (поз.9с)Lпрофил 50х50х5 (12ХМ)</t>
  </si>
  <si>
    <t>Упор 20х20х5 (поз.10с) 12ХМ</t>
  </si>
  <si>
    <t>m3</t>
  </si>
  <si>
    <t>В цените да бъдат включени всички разходи за труд, контрол, консумативи, транспорт , товарноразтоварни дейности и техника до склад на КГМИ 3.</t>
  </si>
  <si>
    <t xml:space="preserve">Наименование </t>
  </si>
  <si>
    <t>мярка</t>
  </si>
  <si>
    <t>количество</t>
  </si>
  <si>
    <t>Обща цена
 /лева/</t>
  </si>
  <si>
    <t>2.2   Монтаж и демонтаж на скеле за достъп. Демонтаж на азбест . Демонтаж и монтаж на зидарии,  бетони и изолации за подмяна на ТПП. Подготовка на съоръжението за ремонт /измиване/ след спиране  на Котел 4 за планов ремонт.</t>
  </si>
  <si>
    <t xml:space="preserve">Разрушаване на зидария и  бетон в Шлаков бункер / включително извозване на отпадъци до определена площадка/ </t>
  </si>
  <si>
    <t>м3</t>
  </si>
  <si>
    <t xml:space="preserve">Монтаж на изолационна зидария </t>
  </si>
  <si>
    <t xml:space="preserve">Монтаж на огнеупорна зидария </t>
  </si>
  <si>
    <t xml:space="preserve">Монтаж на oгнеупорни бетони устойчиви на ерозивно износване . </t>
  </si>
  <si>
    <t xml:space="preserve">ОБОБЩЕНИЕ </t>
  </si>
  <si>
    <t>N</t>
  </si>
  <si>
    <t xml:space="preserve">Описание </t>
  </si>
  <si>
    <t>2. Подмяна на Таванен паропрегревател на Котел ЕП 670/140.</t>
  </si>
  <si>
    <t xml:space="preserve">3. Изработка и доставка на Шлаков бункер  за Котлоагрегат ЕП 670-14 /П-62/
</t>
  </si>
  <si>
    <t>Общо  т. 3</t>
  </si>
  <si>
    <r>
      <t xml:space="preserve">4.1 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Изработване и доставка на блокове.</t>
    </r>
  </si>
  <si>
    <r>
      <t>4.2.</t>
    </r>
    <r>
      <rPr>
        <b/>
        <sz val="7"/>
        <color theme="1"/>
        <rFont val="Times New Roman"/>
        <family val="1"/>
        <charset val="204"/>
      </rPr>
      <t> 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Изработване и доставка на крепежни елементи за блокове.</t>
    </r>
  </si>
  <si>
    <t>Общо т.4.1</t>
  </si>
  <si>
    <t>Изработване и доставка на крепежни елементи за блокове.</t>
  </si>
  <si>
    <t>Детайли за "Греди с висока якост"</t>
  </si>
  <si>
    <t>Общо т.4.3</t>
  </si>
  <si>
    <t>Общо т.4.2</t>
  </si>
  <si>
    <t>4.3. Детайли за "Греди с висока якост"</t>
  </si>
  <si>
    <t>4.4. Детайли Ферма носеща на хладен конус</t>
  </si>
  <si>
    <t>Общо т.4.4</t>
  </si>
  <si>
    <t xml:space="preserve"> Детайли Ферма носеща на хладен конус</t>
  </si>
  <si>
    <t>Извършване /демонтаж и монтаж/ на текелажна схема за демонтаж и монтаж на блокове</t>
  </si>
  <si>
    <t>Ревизия, ремонт на опоро-подвесна система и укрепване - комплект.</t>
  </si>
  <si>
    <t>Демонтаж и монтаж на Гъвкаво уплътнение на шлаков бункер</t>
  </si>
  <si>
    <t>Компл.</t>
  </si>
  <si>
    <t>Демонтаж и монтаж на  шлаков бункер</t>
  </si>
  <si>
    <t>Демонтаж на блокове и допълнителни панели</t>
  </si>
  <si>
    <t>Монтаж на блокове и допълнителни панели</t>
  </si>
  <si>
    <t>3.1   ПОДМЯНА Шлаков бункер  на Котел ЕП 670/140. - МАШИННА ЧАСТ.</t>
  </si>
  <si>
    <t xml:space="preserve">Общо   т. 3.1 </t>
  </si>
  <si>
    <t>3.2   ПОДМЯНА  / Шлаков бункер  на Котел ЕП 670/140.  Пещостроителни работи .</t>
  </si>
  <si>
    <t xml:space="preserve">Общо   т. 3.2 </t>
  </si>
  <si>
    <t>Изработка и доставка   на блокове и елементи на ДРЧ за Котел ЕП 670/140.</t>
  </si>
  <si>
    <t>I</t>
  </si>
  <si>
    <t>II</t>
  </si>
  <si>
    <t>III</t>
  </si>
  <si>
    <t>Изработване и доставка на блокове.</t>
  </si>
  <si>
    <t>ОБЩО за точки I,II и III</t>
  </si>
  <si>
    <t>4.5   ПОДМЯНА Блокове и елементи на ДРЧ за Котел ЕП 670/140. - МАШИННА ЧАСТ.</t>
  </si>
  <si>
    <t>Общо   т.4.5</t>
  </si>
  <si>
    <t>ПОДМЯНА Блокове и елементи на ДРЧ за Котел ЕП 670/140. - МАШИННА ЧАСТ.</t>
  </si>
  <si>
    <t>Монтаж и демонтаж на скеле за подмяна на Шлаков бункер</t>
  </si>
  <si>
    <t>1.2 . Укрепване, уплътнения и компенсатор</t>
  </si>
  <si>
    <t>Блок 1-фронт(L=8,2m) 3250.0.00.00.01.00.00</t>
  </si>
  <si>
    <t>Блок 1-тил (L=11m) 3250.0.00.00.01.00.00</t>
  </si>
  <si>
    <t>Блок 2 (L=11,2m) фронт/тил 3250.0.00.00.02.00.00</t>
  </si>
  <si>
    <r>
      <t xml:space="preserve">Блок 3-фронт </t>
    </r>
    <r>
      <rPr>
        <sz val="10"/>
        <color theme="1"/>
        <rFont val="Calibri"/>
        <family val="2"/>
        <charset val="204"/>
        <scheme val="minor"/>
      </rPr>
      <t>(L=11,2m) 3250.0.00.00.03.00.00</t>
    </r>
  </si>
  <si>
    <t>Блок 3- тил (L=12,7 m) 3250.0.00.00.03.00.00</t>
  </si>
  <si>
    <r>
      <t xml:space="preserve">Панел към Блок 3 тил </t>
    </r>
    <r>
      <rPr>
        <sz val="10"/>
        <color theme="1"/>
        <rFont val="Calibri"/>
        <family val="2"/>
        <charset val="204"/>
        <scheme val="minor"/>
      </rPr>
      <t>(L</t>
    </r>
    <r>
      <rPr>
        <sz val="9"/>
        <color theme="1"/>
        <rFont val="Calibri"/>
        <family val="2"/>
        <charset val="204"/>
        <scheme val="minor"/>
      </rPr>
      <t>=1,3m) 11х70mm=770 mm/L=1,3,m</t>
    </r>
  </si>
  <si>
    <t>Блок 4 фронт и тил-(L=9850mm+50mm) 3250.0.00.00.04.00.00</t>
  </si>
  <si>
    <t>Блок 5 фронт и тил-(L=9850mm+50mm) 3250.0.00.00.05.00.00</t>
  </si>
  <si>
    <t>Блок 6 фронт и тил (L=11,2m) 3250.0.00.00.06.00.00</t>
  </si>
  <si>
    <t>Блок 7 ляво и дясно (L=11,2m) 3250.0.00.00.07.00.00</t>
  </si>
  <si>
    <t>Панел към Блок 7 Ляво/Дясно (L=2,2m) 14х70mm=980 mm/L=2,2 m</t>
  </si>
  <si>
    <t>Блок 8 л/д (L=11,0 m ) 3250.0.00.00.08.00.00</t>
  </si>
  <si>
    <t>Панел към Блок 8 Ляво (L=2,2m) 14х70mm=980 mm/L=2,2 m</t>
  </si>
  <si>
    <t>Панел към Блок 8 Дясно (L=3,0 m) 14х70mm=980 mm/L=3,0 m</t>
  </si>
  <si>
    <t>Блок 9 Ляво/Дясно (L= 11 m) 3250.0.00.00.09.00.00</t>
  </si>
  <si>
    <t>Панел към Блок 9 Ляво/Дясно (L=2,2m) 26х70mm=1820 mm/L=2,2 m</t>
  </si>
  <si>
    <t>Блок 9-А Ляво/Дясно (L= 11 m) 3250.0.00.00.09.00.00- 01</t>
  </si>
  <si>
    <t>Панел към Блок 9-A Ляво (L=2,2m) 35х70mm=1820 mm/L=2,2 m</t>
  </si>
  <si>
    <t>Панел към Блок 9-A Дясно (L=3,0m) 35х70mm=1820 mm/L=3,0 m</t>
  </si>
  <si>
    <t>Блок 10 Ляво/дясно (L=10,3 m) 3250.0.00.00.10.00.00</t>
  </si>
  <si>
    <t>Блок 11 Ляво/дясно (L=10,3 m) 3250.0.00.00.11.00.00</t>
  </si>
  <si>
    <t>Блок 12 Ляво/дясно (L=10,3 m) 3250.0.00.00.12.00.00</t>
  </si>
  <si>
    <t>Люк Ф 450  3250.0.01.00.02.00.00</t>
  </si>
  <si>
    <t>Люк Ф 140 Л-30628</t>
  </si>
  <si>
    <t>Конзола 3250.0.00.05.00.01.00</t>
  </si>
  <si>
    <t>Притяжка 3250.0.00.05.00.02.00</t>
  </si>
  <si>
    <t>Кутия за люк Ф450 3250.0.00.05.01.00.00</t>
  </si>
  <si>
    <t>Вложка 3250.0.00.00.00.00.01</t>
  </si>
  <si>
    <t>Планка 3250.0.00.00.00.00.04</t>
  </si>
  <si>
    <t>Гребен 3250.0.01.00.00.00.02</t>
  </si>
  <si>
    <t>Лента 3250.0.01.00.00.00.04</t>
  </si>
  <si>
    <t>Подвески 3250.0.00.00.36.01.00</t>
  </si>
  <si>
    <t>Ухо 06МВН366-63</t>
  </si>
  <si>
    <t xml:space="preserve"> Ребро 3250.0.00.00.36.01.01</t>
  </si>
  <si>
    <t>Вставка 3250.0.00.00.00.00.03</t>
  </si>
  <si>
    <t>Ребро (3250.0.00.00.00.00.02</t>
  </si>
  <si>
    <t>Ребро 3250.0.00.00.00.00.05</t>
  </si>
  <si>
    <t>Планка 40HAD00-MM116-0</t>
  </si>
  <si>
    <t>Лист огънат 3250.0.00.00.00.00.07</t>
  </si>
  <si>
    <t>Кука 3250.0.00.00.01.00.01</t>
  </si>
  <si>
    <t>Лист 10х200х300 Ст 3 БДС 6895-82</t>
  </si>
  <si>
    <t>Кръг ф6х20 Ст 3 БДС 6895-82</t>
  </si>
  <si>
    <t>Шпилка М20х300 3250.0.00.00.00.00.14</t>
  </si>
  <si>
    <t>Гайка М20 ГОСТ 5915-70/35 ГОСТ10702-63</t>
  </si>
  <si>
    <t>Шайба М20ГОСТ 11371-68/Ст3 ГОСТ 14637-69</t>
  </si>
  <si>
    <t>Гребен 3250.0.00.10.00.00.01</t>
  </si>
  <si>
    <t>Гребен 3250.0.00.10.00.00.01-01</t>
  </si>
  <si>
    <t>Профил П 14 КД-85949</t>
  </si>
  <si>
    <t>Профил скосен 3250.0.00.10.00.00.03</t>
  </si>
  <si>
    <t>Профил скосен 3250.0.00.10.00.00.03-01</t>
  </si>
  <si>
    <t>Ребро (КД-85954) 3250.0.00.10.00.00.06</t>
  </si>
  <si>
    <t>Конзола 3250.0.00.10.00.04.00</t>
  </si>
  <si>
    <t>Притяжка балки жесткости K-73669</t>
  </si>
  <si>
    <t>Ухо 03МВН366-63</t>
  </si>
  <si>
    <t>Греда съединителна К-84808</t>
  </si>
  <si>
    <t>Гребен КД-85051</t>
  </si>
  <si>
    <t>Лист огънат КД-85052</t>
  </si>
  <si>
    <t>Планка КД-85053 (L=570)</t>
  </si>
  <si>
    <t>Планка КД-85053 (L=467)</t>
  </si>
  <si>
    <t>Лист огънат КД-85055</t>
  </si>
  <si>
    <t>Стержен КД-85056</t>
  </si>
  <si>
    <t>Ос с опорен ръб КД-84812</t>
  </si>
  <si>
    <t>Ограничител КД-85057</t>
  </si>
  <si>
    <t>Ухо КД-85057</t>
  </si>
  <si>
    <t>Шайба 42 ГОСТ 11371-72</t>
  </si>
  <si>
    <t>Шайба 22 ГОСТ 11371-72</t>
  </si>
  <si>
    <t>Шплент ф8х70 ГОСТ 397-66</t>
  </si>
  <si>
    <t>Шплент ф4х32 ГОСТ 397-66</t>
  </si>
  <si>
    <t>Греда средна К-84809</t>
  </si>
  <si>
    <t>Ребро КД-85005</t>
  </si>
  <si>
    <t>Ухо  3250.0.00.08.01.00.05</t>
  </si>
  <si>
    <t>Ос с реборд L=252 mm 3250.0.00.08.01.00.10-01</t>
  </si>
  <si>
    <t>Шайба ф30  ГОСТ11371-68</t>
  </si>
  <si>
    <t>Шплинт 5х40 ГОСТ 397-66</t>
  </si>
  <si>
    <t>Ухо 3250.0.00.08.03.00.01</t>
  </si>
  <si>
    <t>Лист огънат 3250.0.00.08.05.01.00</t>
  </si>
  <si>
    <t>Лист 3250.0.00.08.05.01.00-01</t>
  </si>
  <si>
    <t>Вложка 3250.0.00.00.00.00.01-01</t>
  </si>
  <si>
    <t>Планка 3250.0.00.08.05.00.01</t>
  </si>
  <si>
    <t>Стержен 3250.0.00.08.05.00.02</t>
  </si>
  <si>
    <t>Упор 3250.0.00.08.05.00.03</t>
  </si>
  <si>
    <t>Стержен 3250.0.00.08.05.00.04</t>
  </si>
  <si>
    <t>Ребро 3250.0.00.08.05.00.05</t>
  </si>
  <si>
    <t>Ребро 3250.0.00.08.05.00.06</t>
  </si>
  <si>
    <t>Гребен 3250.0.00.08.05.00.07</t>
  </si>
  <si>
    <t>Лист огънат 3250.0.00.08.05.00.08</t>
  </si>
  <si>
    <t>Гребен 3250.0.00.08.05.00.09</t>
  </si>
  <si>
    <t>Лист 3250.0.00.08.05.00.10</t>
  </si>
  <si>
    <t>Шайба ф42 ГОСТ 11371-68</t>
  </si>
  <si>
    <t>Шплинт 8х80 ГОСТ 397-66</t>
  </si>
  <si>
    <t>Гребен 3250.0.00.00.05.00.02</t>
  </si>
  <si>
    <t>Шайба 3250.0.00.08.00.01.02</t>
  </si>
  <si>
    <t>Вилка 3250.0.00.08.00.01.03</t>
  </si>
  <si>
    <t>Ос ф40 3250.0.00.08.00.01.04</t>
  </si>
  <si>
    <t>Гайка коронна 3250.0.00.08.00.01.06</t>
  </si>
  <si>
    <t>Кука 3250.0.00.08.00.00.06</t>
  </si>
  <si>
    <r>
      <t xml:space="preserve">Документ nr. </t>
    </r>
    <r>
      <rPr>
        <b/>
        <i/>
        <sz val="11"/>
        <color theme="1"/>
        <rFont val="Calibri"/>
        <family val="2"/>
        <charset val="204"/>
      </rPr>
      <t>Document no. 40HA&amp;00-PC403</t>
    </r>
  </si>
  <si>
    <t>Свързан документ : 40HA&amp;00-PB403 / Техническа спецификация /</t>
  </si>
  <si>
    <t xml:space="preserve"> </t>
  </si>
  <si>
    <t>Изработка на Блокове за ТПП по зададена техническа документация.</t>
  </si>
  <si>
    <t>Изработка на Укрепване, уплътнения и компенсатор</t>
  </si>
  <si>
    <t xml:space="preserve">Подмяна Таванен паропрегревател/ Машинна част </t>
  </si>
  <si>
    <t>Подмяна Таванен паропрегревател/ Пещостроителни , азбест , скеле и измиване</t>
  </si>
  <si>
    <t>Изработка , доставка и подмяна на Таванен паропрегревател на Котлоагрегат ЕП 670/140</t>
  </si>
  <si>
    <t>ОБЩО за : Изработка , доставка и подмяна на Таванен паропрегревател на Котлоагрегат ЕП 670/140</t>
  </si>
  <si>
    <t>ОБЩО за : Изработка , доставка и подмяна  на Шлаков бункер  за Котлоагрегат ЕП 670/140</t>
  </si>
  <si>
    <t>Изработка , доставка и подмяна  на Шлаков бункер  за Котлоагрегат ЕП 670/140</t>
  </si>
  <si>
    <t>Изработка , доставка и подмяна на блокове и елементи на ДРЧ за Котлоагрегат ЕП 670/140</t>
  </si>
  <si>
    <t>ОБЩО за : Изработка , доставка и подмяна на блокове и елементи на ДРЧ за Котлоагрегат ЕП 670/140</t>
  </si>
  <si>
    <t>Изработка и доставка на Шлаков бункер  за Котлоагрегат ЕП 670-140</t>
  </si>
  <si>
    <t>Подмяна  Шлаков бункер  за Котлоагрегат ЕП 670-140/ Машинна част .</t>
  </si>
  <si>
    <t xml:space="preserve">Подмяна  Шлаков бункер  за Котлоагрегат ЕП 670-140/  Пещостроителни работи </t>
  </si>
  <si>
    <t>В цените да бъдат включени всички разходи за труд,  консумативи, транспорт , товарноразтоварни дейности и техника от склад на КГМИ 3 .</t>
  </si>
  <si>
    <t xml:space="preserve">III. Изработка , доставка и подмяна на блокове и елементи на ДРЧ за Котлоагрегат ЕП 670/140
</t>
  </si>
  <si>
    <r>
      <t>За всяка позиция цената да е определена въз основа на инструменти, оборудване, ежедневни разходи, транспорт, смени и всичко друго необходимо за да се предоставят на Възложителя  добре извършени работи, както е описано и поискано в техническата спецификация.</t>
    </r>
    <r>
      <rPr>
        <b/>
        <sz val="11"/>
        <color theme="1"/>
        <rFont val="Calibri"/>
        <family val="2"/>
        <charset val="204"/>
        <scheme val="minor"/>
      </rPr>
      <t>При добро изпълнение на договора Възложителя може да активира опция за повторение на доставките и услугите от техническата спецификация. Максималния срок на договора с включени опции е 4 години.</t>
    </r>
  </si>
  <si>
    <t>1.  Изработка , доставка и подмяна на Таванен паропрегревате за Котлоагрегат ЕП 670-140 /П-62/
2. Изработка , доставка и подмяна  на Шлаков бункер  за Котлоагрегат ЕП 670-140 /П-62/
3. Изработка , доставка и подмяна на блокове и елементи на ДРЧ за Котел ЕП 670/140.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</si>
</sst>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0"/>
      <color theme="1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Font="1" applyBorder="1" applyAlignment="1">
      <alignment wrapText="1"/>
    </xf>
    <xf numFmtId="0" fontId="11" fillId="0" borderId="1" xfId="0" applyFont="1" applyBorder="1" applyAlignment="1">
      <alignment horizontal="justify" vertical="center" wrapText="1"/>
    </xf>
    <xf numFmtId="0" fontId="0" fillId="0" borderId="0" xfId="0" applyNumberFormat="1"/>
    <xf numFmtId="0" fontId="11" fillId="0" borderId="1" xfId="0" applyNumberFormat="1" applyFont="1" applyBorder="1" applyAlignment="1">
      <alignment horizontal="justify" vertical="center" wrapText="1"/>
    </xf>
    <xf numFmtId="0" fontId="12" fillId="0" borderId="1" xfId="0" applyNumberFormat="1" applyFont="1" applyBorder="1" applyAlignment="1">
      <alignment horizontal="justify" vertical="center" wrapText="1"/>
    </xf>
    <xf numFmtId="0" fontId="0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center" wrapText="1"/>
    </xf>
    <xf numFmtId="0" fontId="0" fillId="0" borderId="0" xfId="0" applyNumberFormat="1" applyFon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justify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1" xfId="1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justify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1" applyNumberFormat="1" applyFont="1" applyBorder="1" applyAlignment="1">
      <alignment horizontal="right" vertical="top" wrapText="1"/>
    </xf>
    <xf numFmtId="0" fontId="3" fillId="0" borderId="1" xfId="1" applyNumberFormat="1" applyFont="1" applyBorder="1" applyAlignment="1">
      <alignment horizontal="right" vertical="top" wrapText="1"/>
    </xf>
    <xf numFmtId="0" fontId="2" fillId="0" borderId="0" xfId="0" applyNumberFormat="1" applyFont="1"/>
    <xf numFmtId="0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justify" wrapText="1"/>
    </xf>
    <xf numFmtId="0" fontId="1" fillId="0" borderId="1" xfId="1" applyNumberFormat="1" applyFont="1" applyBorder="1" applyAlignment="1">
      <alignment horizontal="center" wrapText="1"/>
    </xf>
    <xf numFmtId="0" fontId="1" fillId="0" borderId="1" xfId="1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justify" wrapText="1"/>
    </xf>
    <xf numFmtId="0" fontId="6" fillId="0" borderId="1" xfId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justify"/>
    </xf>
    <xf numFmtId="0" fontId="1" fillId="0" borderId="0" xfId="1" applyNumberFormat="1" applyFont="1"/>
    <xf numFmtId="0" fontId="3" fillId="0" borderId="1" xfId="1" applyNumberFormat="1" applyFont="1" applyBorder="1" applyAlignment="1">
      <alignment horizontal="right" wrapText="1"/>
    </xf>
    <xf numFmtId="0" fontId="0" fillId="0" borderId="0" xfId="0" applyNumberFormat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0" fontId="6" fillId="0" borderId="1" xfId="1" applyNumberFormat="1" applyFont="1" applyBorder="1" applyAlignment="1">
      <alignment horizontal="right"/>
    </xf>
    <xf numFmtId="0" fontId="13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justify" wrapText="1"/>
    </xf>
    <xf numFmtId="0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/>
    </xf>
    <xf numFmtId="0" fontId="16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0" fillId="0" borderId="0" xfId="0" applyFont="1"/>
    <xf numFmtId="0" fontId="16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0" fillId="0" borderId="1" xfId="0" applyBorder="1" applyAlignment="1"/>
    <xf numFmtId="0" fontId="23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/>
    <xf numFmtId="0" fontId="21" fillId="0" borderId="1" xfId="0" applyFont="1" applyBorder="1" applyAlignment="1">
      <alignment horizontal="justify" vertical="center" wrapText="1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  <xf numFmtId="2" fontId="3" fillId="4" borderId="1" xfId="0" applyNumberFormat="1" applyFont="1" applyFill="1" applyBorder="1" applyAlignment="1"/>
    <xf numFmtId="2" fontId="3" fillId="0" borderId="1" xfId="0" applyNumberFormat="1" applyFont="1" applyBorder="1" applyAlignment="1"/>
    <xf numFmtId="2" fontId="3" fillId="3" borderId="1" xfId="0" applyNumberFormat="1" applyFont="1" applyFill="1" applyBorder="1" applyAlignment="1"/>
    <xf numFmtId="0" fontId="3" fillId="0" borderId="0" xfId="0" applyNumberFormat="1" applyFont="1" applyBorder="1" applyAlignment="1"/>
    <xf numFmtId="0" fontId="3" fillId="0" borderId="1" xfId="0" applyNumberFormat="1" applyFont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Alignment="1"/>
    <xf numFmtId="0" fontId="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center" wrapText="1"/>
    </xf>
    <xf numFmtId="0" fontId="0" fillId="0" borderId="13" xfId="0" applyNumberFormat="1" applyFont="1" applyBorder="1" applyAlignment="1">
      <alignment horizontal="justify" wrapText="1"/>
    </xf>
    <xf numFmtId="0" fontId="0" fillId="4" borderId="3" xfId="0" applyNumberFormat="1" applyFont="1" applyFill="1" applyBorder="1" applyAlignment="1">
      <alignment horizontal="left"/>
    </xf>
    <xf numFmtId="0" fontId="0" fillId="4" borderId="2" xfId="0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 vertical="top" wrapText="1"/>
    </xf>
    <xf numFmtId="0" fontId="3" fillId="3" borderId="3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justify" vertical="center"/>
    </xf>
    <xf numFmtId="0" fontId="23" fillId="0" borderId="4" xfId="0" applyFont="1" applyBorder="1" applyAlignment="1">
      <alignment horizontal="justify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justify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right" wrapText="1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left" wrapText="1"/>
    </xf>
    <xf numFmtId="0" fontId="3" fillId="0" borderId="0" xfId="0" applyNumberFormat="1" applyFont="1" applyAlignment="1">
      <alignment horizontal="left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/>
    </xf>
    <xf numFmtId="0" fontId="3" fillId="4" borderId="5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104775</xdr:rowOff>
    </xdr:from>
    <xdr:to>
      <xdr:col>1</xdr:col>
      <xdr:colOff>2524125</xdr:colOff>
      <xdr:row>3</xdr:row>
      <xdr:rowOff>85725</xdr:rowOff>
    </xdr:to>
    <xdr:pic>
      <xdr:nvPicPr>
        <xdr:cNvPr id="2" name="Picture 1" descr="LogoME3-BG-cen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04775"/>
          <a:ext cx="24003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162</xdr:row>
      <xdr:rowOff>171450</xdr:rowOff>
    </xdr:from>
    <xdr:to>
      <xdr:col>1</xdr:col>
      <xdr:colOff>2581275</xdr:colOff>
      <xdr:row>163</xdr:row>
      <xdr:rowOff>438150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7423725"/>
          <a:ext cx="25050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tabSelected="1" workbookViewId="0">
      <selection activeCell="A10" sqref="A10:D10"/>
    </sheetView>
  </sheetViews>
  <sheetFormatPr defaultColWidth="9.109375" defaultRowHeight="14.4" x14ac:dyDescent="0.3"/>
  <cols>
    <col min="1" max="1" width="8.109375" style="9" customWidth="1"/>
    <col min="2" max="2" width="58.33203125" style="9" customWidth="1"/>
    <col min="3" max="3" width="29.6640625" style="105" customWidth="1"/>
    <col min="4" max="4" width="25.33203125" style="9" customWidth="1"/>
    <col min="5" max="5" width="12.44140625" style="36" customWidth="1"/>
    <col min="6" max="6" width="14.6640625" style="36" customWidth="1"/>
    <col min="7" max="16384" width="9.109375" style="9"/>
  </cols>
  <sheetData>
    <row r="1" spans="1:6" s="3" customFormat="1" x14ac:dyDescent="0.3">
      <c r="A1" s="144"/>
      <c r="B1" s="145"/>
      <c r="C1" s="150" t="s">
        <v>61</v>
      </c>
      <c r="D1" s="151"/>
      <c r="E1" s="151"/>
      <c r="F1" s="151"/>
    </row>
    <row r="2" spans="1:6" s="3" customFormat="1" x14ac:dyDescent="0.3">
      <c r="A2" s="146"/>
      <c r="B2" s="147"/>
      <c r="C2" s="152"/>
      <c r="D2" s="153"/>
      <c r="E2" s="153"/>
      <c r="F2" s="153"/>
    </row>
    <row r="3" spans="1:6" s="3" customFormat="1" x14ac:dyDescent="0.3">
      <c r="A3" s="146"/>
      <c r="B3" s="147"/>
      <c r="C3" s="154" t="s">
        <v>235</v>
      </c>
      <c r="D3" s="4" t="s">
        <v>49</v>
      </c>
      <c r="E3" s="155">
        <v>1</v>
      </c>
      <c r="F3" s="4" t="s">
        <v>50</v>
      </c>
    </row>
    <row r="4" spans="1:6" s="3" customFormat="1" x14ac:dyDescent="0.3">
      <c r="A4" s="148"/>
      <c r="B4" s="149"/>
      <c r="C4" s="154"/>
      <c r="D4" s="5" t="s">
        <v>51</v>
      </c>
      <c r="E4" s="155"/>
      <c r="F4" s="5" t="s">
        <v>52</v>
      </c>
    </row>
    <row r="5" spans="1:6" s="3" customFormat="1" ht="15" customHeight="1" x14ac:dyDescent="0.3">
      <c r="A5" s="4" t="s">
        <v>53</v>
      </c>
      <c r="B5" s="156" t="s">
        <v>54</v>
      </c>
      <c r="C5" s="156"/>
      <c r="D5" s="157" t="s">
        <v>55</v>
      </c>
      <c r="E5" s="157"/>
      <c r="F5" s="157"/>
    </row>
    <row r="6" spans="1:6" s="3" customFormat="1" ht="15" customHeight="1" x14ac:dyDescent="0.3">
      <c r="A6" s="5" t="s">
        <v>56</v>
      </c>
      <c r="B6" s="156" t="s">
        <v>57</v>
      </c>
      <c r="C6" s="156"/>
      <c r="D6" s="158" t="s">
        <v>58</v>
      </c>
      <c r="E6" s="158"/>
      <c r="F6" s="158"/>
    </row>
    <row r="7" spans="1:6" s="3" customFormat="1" ht="15" customHeight="1" x14ac:dyDescent="0.3">
      <c r="A7" s="6"/>
      <c r="B7" s="156" t="s">
        <v>62</v>
      </c>
      <c r="C7" s="156"/>
      <c r="D7" s="155"/>
      <c r="E7" s="155"/>
      <c r="F7" s="155"/>
    </row>
    <row r="8" spans="1:6" s="3" customFormat="1" ht="15" customHeight="1" x14ac:dyDescent="0.3">
      <c r="A8" s="4" t="s">
        <v>59</v>
      </c>
      <c r="B8" s="156" t="s">
        <v>254</v>
      </c>
      <c r="C8" s="156"/>
      <c r="D8" s="156"/>
      <c r="E8" s="156"/>
      <c r="F8" s="156"/>
    </row>
    <row r="9" spans="1:6" s="3" customFormat="1" ht="45" customHeight="1" x14ac:dyDescent="0.3">
      <c r="A9" s="5" t="s">
        <v>60</v>
      </c>
      <c r="B9" s="156"/>
      <c r="C9" s="156"/>
      <c r="D9" s="156"/>
      <c r="E9" s="156"/>
      <c r="F9" s="156"/>
    </row>
    <row r="10" spans="1:6" s="3" customFormat="1" x14ac:dyDescent="0.3">
      <c r="A10" s="160" t="s">
        <v>236</v>
      </c>
      <c r="B10" s="161"/>
      <c r="C10" s="161"/>
      <c r="D10" s="162"/>
      <c r="E10" s="7"/>
      <c r="F10" s="7"/>
    </row>
    <row r="11" spans="1:6" s="3" customFormat="1" ht="48" customHeight="1" x14ac:dyDescent="0.3">
      <c r="A11" s="159" t="s">
        <v>253</v>
      </c>
      <c r="B11" s="159"/>
      <c r="C11" s="159"/>
      <c r="D11" s="159"/>
      <c r="E11" s="159"/>
      <c r="F11" s="159"/>
    </row>
    <row r="12" spans="1:6" ht="25.5" customHeight="1" x14ac:dyDescent="0.3">
      <c r="A12" s="41" t="s">
        <v>63</v>
      </c>
      <c r="B12" s="163" t="s">
        <v>242</v>
      </c>
      <c r="C12" s="163"/>
      <c r="D12" s="163"/>
      <c r="E12" s="8"/>
      <c r="F12" s="8"/>
    </row>
    <row r="13" spans="1:6" x14ac:dyDescent="0.3">
      <c r="A13" s="143" t="s">
        <v>19</v>
      </c>
      <c r="B13" s="143"/>
      <c r="C13" s="143"/>
      <c r="D13" s="143"/>
      <c r="E13" s="143"/>
      <c r="F13" s="143"/>
    </row>
    <row r="14" spans="1:6" x14ac:dyDescent="0.3">
      <c r="A14" s="137" t="s">
        <v>64</v>
      </c>
      <c r="B14" s="137"/>
      <c r="C14" s="137"/>
      <c r="D14" s="137"/>
      <c r="E14" s="137"/>
      <c r="F14" s="137"/>
    </row>
    <row r="15" spans="1:6" ht="28.8" x14ac:dyDescent="0.3">
      <c r="A15" s="21" t="s">
        <v>5</v>
      </c>
      <c r="B15" s="21" t="s">
        <v>3</v>
      </c>
      <c r="C15" s="103" t="s">
        <v>0</v>
      </c>
      <c r="D15" s="21" t="s">
        <v>1</v>
      </c>
      <c r="E15" s="22" t="s">
        <v>4</v>
      </c>
      <c r="F15" s="22" t="s">
        <v>65</v>
      </c>
    </row>
    <row r="16" spans="1:6" x14ac:dyDescent="0.3">
      <c r="A16" s="11">
        <v>1</v>
      </c>
      <c r="B16" s="11" t="s">
        <v>20</v>
      </c>
      <c r="C16" s="104" t="s">
        <v>2</v>
      </c>
      <c r="D16" s="12">
        <v>6</v>
      </c>
      <c r="E16" s="13">
        <v>0</v>
      </c>
      <c r="F16" s="14">
        <f>D16*E16</f>
        <v>0</v>
      </c>
    </row>
    <row r="17" spans="1:6" x14ac:dyDescent="0.3">
      <c r="A17" s="11">
        <v>2</v>
      </c>
      <c r="B17" s="11" t="s">
        <v>21</v>
      </c>
      <c r="C17" s="104" t="s">
        <v>2</v>
      </c>
      <c r="D17" s="12">
        <v>2</v>
      </c>
      <c r="E17" s="13">
        <v>0</v>
      </c>
      <c r="F17" s="14">
        <f t="shared" ref="F17:F32" si="0">D17*E17</f>
        <v>0</v>
      </c>
    </row>
    <row r="18" spans="1:6" x14ac:dyDescent="0.3">
      <c r="A18" s="11">
        <v>3</v>
      </c>
      <c r="B18" s="11" t="s">
        <v>22</v>
      </c>
      <c r="C18" s="104" t="s">
        <v>2</v>
      </c>
      <c r="D18" s="12">
        <v>4</v>
      </c>
      <c r="E18" s="13">
        <v>0</v>
      </c>
      <c r="F18" s="14">
        <f t="shared" si="0"/>
        <v>0</v>
      </c>
    </row>
    <row r="19" spans="1:6" x14ac:dyDescent="0.3">
      <c r="A19" s="11">
        <v>4</v>
      </c>
      <c r="B19" s="11" t="s">
        <v>23</v>
      </c>
      <c r="C19" s="104" t="s">
        <v>2</v>
      </c>
      <c r="D19" s="12">
        <v>2</v>
      </c>
      <c r="E19" s="13">
        <v>0</v>
      </c>
      <c r="F19" s="14">
        <f t="shared" si="0"/>
        <v>0</v>
      </c>
    </row>
    <row r="20" spans="1:6" x14ac:dyDescent="0.3">
      <c r="A20" s="11">
        <v>5</v>
      </c>
      <c r="B20" s="11" t="s">
        <v>24</v>
      </c>
      <c r="C20" s="104" t="s">
        <v>2</v>
      </c>
      <c r="D20" s="12">
        <v>2</v>
      </c>
      <c r="E20" s="13">
        <v>0</v>
      </c>
      <c r="F20" s="14">
        <f t="shared" si="0"/>
        <v>0</v>
      </c>
    </row>
    <row r="21" spans="1:6" x14ac:dyDescent="0.3">
      <c r="A21" s="15">
        <v>6</v>
      </c>
      <c r="B21" s="15" t="s">
        <v>25</v>
      </c>
      <c r="C21" s="23" t="s">
        <v>2</v>
      </c>
      <c r="D21" s="16">
        <v>6</v>
      </c>
      <c r="E21" s="13">
        <v>0</v>
      </c>
      <c r="F21" s="17">
        <f t="shared" si="0"/>
        <v>0</v>
      </c>
    </row>
    <row r="22" spans="1:6" x14ac:dyDescent="0.3">
      <c r="A22" s="15">
        <v>7</v>
      </c>
      <c r="B22" s="15" t="s">
        <v>26</v>
      </c>
      <c r="C22" s="23" t="s">
        <v>2</v>
      </c>
      <c r="D22" s="16">
        <v>2</v>
      </c>
      <c r="E22" s="13">
        <v>0</v>
      </c>
      <c r="F22" s="17">
        <f t="shared" si="0"/>
        <v>0</v>
      </c>
    </row>
    <row r="23" spans="1:6" x14ac:dyDescent="0.3">
      <c r="A23" s="15">
        <v>8</v>
      </c>
      <c r="B23" s="15" t="s">
        <v>27</v>
      </c>
      <c r="C23" s="23" t="s">
        <v>2</v>
      </c>
      <c r="D23" s="16">
        <v>2</v>
      </c>
      <c r="E23" s="13">
        <v>0</v>
      </c>
      <c r="F23" s="17">
        <f t="shared" si="0"/>
        <v>0</v>
      </c>
    </row>
    <row r="24" spans="1:6" x14ac:dyDescent="0.3">
      <c r="A24" s="15">
        <v>9</v>
      </c>
      <c r="B24" s="15" t="s">
        <v>28</v>
      </c>
      <c r="C24" s="23" t="s">
        <v>2</v>
      </c>
      <c r="D24" s="16">
        <v>6</v>
      </c>
      <c r="E24" s="13">
        <v>0</v>
      </c>
      <c r="F24" s="17">
        <f t="shared" si="0"/>
        <v>0</v>
      </c>
    </row>
    <row r="25" spans="1:6" x14ac:dyDescent="0.3">
      <c r="A25" s="15">
        <v>10</v>
      </c>
      <c r="B25" s="15" t="s">
        <v>29</v>
      </c>
      <c r="C25" s="23" t="s">
        <v>2</v>
      </c>
      <c r="D25" s="16">
        <v>2</v>
      </c>
      <c r="E25" s="13">
        <v>0</v>
      </c>
      <c r="F25" s="17">
        <f t="shared" si="0"/>
        <v>0</v>
      </c>
    </row>
    <row r="26" spans="1:6" x14ac:dyDescent="0.3">
      <c r="A26" s="15">
        <v>11</v>
      </c>
      <c r="B26" s="15" t="s">
        <v>30</v>
      </c>
      <c r="C26" s="23" t="s">
        <v>2</v>
      </c>
      <c r="D26" s="16">
        <v>2</v>
      </c>
      <c r="E26" s="13">
        <v>0</v>
      </c>
      <c r="F26" s="17">
        <f t="shared" si="0"/>
        <v>0</v>
      </c>
    </row>
    <row r="27" spans="1:6" x14ac:dyDescent="0.3">
      <c r="A27" s="15">
        <v>12</v>
      </c>
      <c r="B27" s="15" t="s">
        <v>31</v>
      </c>
      <c r="C27" s="23" t="s">
        <v>2</v>
      </c>
      <c r="D27" s="16">
        <v>2</v>
      </c>
      <c r="E27" s="13">
        <v>0</v>
      </c>
      <c r="F27" s="17">
        <f t="shared" si="0"/>
        <v>0</v>
      </c>
    </row>
    <row r="28" spans="1:6" x14ac:dyDescent="0.3">
      <c r="A28" s="15">
        <v>13</v>
      </c>
      <c r="B28" s="15" t="s">
        <v>32</v>
      </c>
      <c r="C28" s="23" t="s">
        <v>2</v>
      </c>
      <c r="D28" s="16">
        <v>2</v>
      </c>
      <c r="E28" s="13">
        <v>0</v>
      </c>
      <c r="F28" s="17">
        <f t="shared" si="0"/>
        <v>0</v>
      </c>
    </row>
    <row r="29" spans="1:6" x14ac:dyDescent="0.3">
      <c r="A29" s="15">
        <v>14</v>
      </c>
      <c r="B29" s="15" t="s">
        <v>33</v>
      </c>
      <c r="C29" s="23" t="s">
        <v>2</v>
      </c>
      <c r="D29" s="16">
        <v>2</v>
      </c>
      <c r="E29" s="13">
        <v>0</v>
      </c>
      <c r="F29" s="17">
        <f t="shared" si="0"/>
        <v>0</v>
      </c>
    </row>
    <row r="30" spans="1:6" x14ac:dyDescent="0.3">
      <c r="A30" s="15">
        <v>15</v>
      </c>
      <c r="B30" s="15" t="s">
        <v>34</v>
      </c>
      <c r="C30" s="23" t="s">
        <v>2</v>
      </c>
      <c r="D30" s="16">
        <v>2</v>
      </c>
      <c r="E30" s="13">
        <v>0</v>
      </c>
      <c r="F30" s="17">
        <f t="shared" si="0"/>
        <v>0</v>
      </c>
    </row>
    <row r="31" spans="1:6" x14ac:dyDescent="0.3">
      <c r="A31" s="15">
        <v>16</v>
      </c>
      <c r="B31" s="15" t="s">
        <v>35</v>
      </c>
      <c r="C31" s="23" t="s">
        <v>2</v>
      </c>
      <c r="D31" s="16">
        <v>2</v>
      </c>
      <c r="E31" s="13">
        <v>0</v>
      </c>
      <c r="F31" s="17">
        <f t="shared" si="0"/>
        <v>0</v>
      </c>
    </row>
    <row r="32" spans="1:6" x14ac:dyDescent="0.3">
      <c r="A32" s="15">
        <v>17</v>
      </c>
      <c r="B32" s="15" t="s">
        <v>36</v>
      </c>
      <c r="C32" s="23" t="s">
        <v>2</v>
      </c>
      <c r="D32" s="16">
        <v>2</v>
      </c>
      <c r="E32" s="13">
        <v>0</v>
      </c>
      <c r="F32" s="17">
        <f t="shared" si="0"/>
        <v>0</v>
      </c>
    </row>
    <row r="33" spans="1:6" x14ac:dyDescent="0.3">
      <c r="A33" s="130" t="s">
        <v>67</v>
      </c>
      <c r="B33" s="131"/>
      <c r="C33" s="131"/>
      <c r="D33" s="132"/>
      <c r="E33" s="49" t="s">
        <v>70</v>
      </c>
      <c r="F33" s="18">
        <f>SUM(F16:F32)</f>
        <v>0</v>
      </c>
    </row>
    <row r="34" spans="1:6" s="19" customFormat="1" x14ac:dyDescent="0.3">
      <c r="A34" s="141"/>
      <c r="B34" s="141"/>
      <c r="C34" s="141"/>
      <c r="D34" s="141"/>
      <c r="E34" s="141"/>
      <c r="F34" s="141"/>
    </row>
    <row r="35" spans="1:6" x14ac:dyDescent="0.3">
      <c r="A35" s="143" t="s">
        <v>138</v>
      </c>
      <c r="B35" s="143"/>
      <c r="C35" s="143"/>
      <c r="D35" s="143"/>
      <c r="E35" s="143"/>
      <c r="F35" s="143"/>
    </row>
    <row r="36" spans="1:6" ht="30" customHeight="1" x14ac:dyDescent="0.3">
      <c r="A36" s="20" t="s">
        <v>5</v>
      </c>
      <c r="B36" s="20" t="s">
        <v>3</v>
      </c>
      <c r="C36" s="103" t="s">
        <v>0</v>
      </c>
      <c r="D36" s="21" t="s">
        <v>1</v>
      </c>
      <c r="E36" s="22" t="s">
        <v>4</v>
      </c>
      <c r="F36" s="22" t="s">
        <v>65</v>
      </c>
    </row>
    <row r="37" spans="1:6" ht="24" customHeight="1" x14ac:dyDescent="0.3">
      <c r="A37" s="23">
        <v>1</v>
      </c>
      <c r="B37" s="24" t="s">
        <v>6</v>
      </c>
      <c r="C37" s="23" t="s">
        <v>7</v>
      </c>
      <c r="D37" s="23">
        <v>1</v>
      </c>
      <c r="E37" s="25">
        <v>0</v>
      </c>
      <c r="F37" s="26">
        <f>D37*E37</f>
        <v>0</v>
      </c>
    </row>
    <row r="38" spans="1:6" ht="28.8" x14ac:dyDescent="0.3">
      <c r="A38" s="23">
        <v>2</v>
      </c>
      <c r="B38" s="24" t="s">
        <v>38</v>
      </c>
      <c r="C38" s="23" t="s">
        <v>7</v>
      </c>
      <c r="D38" s="23">
        <v>1</v>
      </c>
      <c r="E38" s="25">
        <v>0</v>
      </c>
      <c r="F38" s="26">
        <f t="shared" ref="F38:F42" si="1">D38*E38</f>
        <v>0</v>
      </c>
    </row>
    <row r="39" spans="1:6" ht="43.2" x14ac:dyDescent="0.3">
      <c r="A39" s="23">
        <v>3</v>
      </c>
      <c r="B39" s="24" t="s">
        <v>39</v>
      </c>
      <c r="C39" s="23" t="s">
        <v>7</v>
      </c>
      <c r="D39" s="23">
        <v>1</v>
      </c>
      <c r="E39" s="25">
        <v>0</v>
      </c>
      <c r="F39" s="26">
        <f t="shared" si="1"/>
        <v>0</v>
      </c>
    </row>
    <row r="40" spans="1:6" ht="28.8" x14ac:dyDescent="0.3">
      <c r="A40" s="23">
        <v>4</v>
      </c>
      <c r="B40" s="24" t="s">
        <v>40</v>
      </c>
      <c r="C40" s="23" t="s">
        <v>7</v>
      </c>
      <c r="D40" s="23">
        <v>1</v>
      </c>
      <c r="E40" s="25">
        <v>0</v>
      </c>
      <c r="F40" s="26">
        <f t="shared" si="1"/>
        <v>0</v>
      </c>
    </row>
    <row r="41" spans="1:6" ht="28.8" x14ac:dyDescent="0.3">
      <c r="A41" s="23">
        <v>5</v>
      </c>
      <c r="B41" s="24" t="s">
        <v>41</v>
      </c>
      <c r="C41" s="23" t="s">
        <v>7</v>
      </c>
      <c r="D41" s="23">
        <v>1</v>
      </c>
      <c r="E41" s="25">
        <v>0</v>
      </c>
      <c r="F41" s="26">
        <f t="shared" si="1"/>
        <v>0</v>
      </c>
    </row>
    <row r="42" spans="1:6" ht="28.8" x14ac:dyDescent="0.3">
      <c r="A42" s="23">
        <v>6</v>
      </c>
      <c r="B42" s="24" t="s">
        <v>42</v>
      </c>
      <c r="C42" s="23" t="s">
        <v>7</v>
      </c>
      <c r="D42" s="23">
        <v>1</v>
      </c>
      <c r="E42" s="25">
        <v>0</v>
      </c>
      <c r="F42" s="26">
        <f t="shared" si="1"/>
        <v>0</v>
      </c>
    </row>
    <row r="43" spans="1:6" ht="15" customHeight="1" x14ac:dyDescent="0.3">
      <c r="A43" s="130" t="s">
        <v>67</v>
      </c>
      <c r="B43" s="131"/>
      <c r="C43" s="131"/>
      <c r="D43" s="132"/>
      <c r="E43" s="49" t="s">
        <v>69</v>
      </c>
      <c r="F43" s="18">
        <f>SUM(F37:F42)</f>
        <v>0</v>
      </c>
    </row>
    <row r="44" spans="1:6" x14ac:dyDescent="0.3">
      <c r="A44" s="141"/>
      <c r="B44" s="141"/>
      <c r="C44" s="141"/>
      <c r="D44" s="141"/>
      <c r="E44" s="141"/>
      <c r="F44" s="141"/>
    </row>
    <row r="45" spans="1:6" x14ac:dyDescent="0.3">
      <c r="A45" s="143" t="s">
        <v>103</v>
      </c>
      <c r="B45" s="143"/>
      <c r="C45" s="143"/>
      <c r="D45" s="143"/>
      <c r="E45" s="143"/>
      <c r="F45" s="143"/>
    </row>
    <row r="46" spans="1:6" x14ac:dyDescent="0.3">
      <c r="A46" s="137" t="s">
        <v>37</v>
      </c>
      <c r="B46" s="137"/>
      <c r="C46" s="137"/>
      <c r="D46" s="137"/>
      <c r="E46" s="137"/>
      <c r="F46" s="137"/>
    </row>
    <row r="47" spans="1:6" ht="28.8" x14ac:dyDescent="0.3">
      <c r="A47" s="27" t="s">
        <v>5</v>
      </c>
      <c r="B47" s="28" t="s">
        <v>3</v>
      </c>
      <c r="C47" s="103" t="s">
        <v>0</v>
      </c>
      <c r="D47" s="21" t="s">
        <v>1</v>
      </c>
      <c r="E47" s="22" t="s">
        <v>4</v>
      </c>
      <c r="F47" s="22" t="s">
        <v>65</v>
      </c>
    </row>
    <row r="48" spans="1:6" x14ac:dyDescent="0.3">
      <c r="A48" s="23">
        <v>1</v>
      </c>
      <c r="B48" s="24" t="s">
        <v>8</v>
      </c>
      <c r="C48" s="23" t="s">
        <v>7</v>
      </c>
      <c r="D48" s="23">
        <v>1</v>
      </c>
      <c r="E48" s="25">
        <v>0</v>
      </c>
      <c r="F48" s="26">
        <f>D48*E48</f>
        <v>0</v>
      </c>
    </row>
    <row r="49" spans="1:6" x14ac:dyDescent="0.3">
      <c r="A49" s="23">
        <v>2</v>
      </c>
      <c r="B49" s="24" t="s">
        <v>9</v>
      </c>
      <c r="C49" s="23" t="s">
        <v>10</v>
      </c>
      <c r="D49" s="23">
        <v>48</v>
      </c>
      <c r="E49" s="25">
        <v>0</v>
      </c>
      <c r="F49" s="26">
        <f t="shared" ref="F49:F56" si="2">D49*E49</f>
        <v>0</v>
      </c>
    </row>
    <row r="50" spans="1:6" x14ac:dyDescent="0.3">
      <c r="A50" s="23">
        <v>3</v>
      </c>
      <c r="B50" s="24" t="s">
        <v>16</v>
      </c>
      <c r="C50" s="23" t="s">
        <v>11</v>
      </c>
      <c r="D50" s="23">
        <v>1</v>
      </c>
      <c r="E50" s="25">
        <v>0</v>
      </c>
      <c r="F50" s="26">
        <f t="shared" si="2"/>
        <v>0</v>
      </c>
    </row>
    <row r="51" spans="1:6" ht="28.8" x14ac:dyDescent="0.3">
      <c r="A51" s="23">
        <v>4</v>
      </c>
      <c r="B51" s="24" t="s">
        <v>43</v>
      </c>
      <c r="C51" s="23" t="s">
        <v>11</v>
      </c>
      <c r="D51" s="23">
        <v>1</v>
      </c>
      <c r="E51" s="25">
        <v>0</v>
      </c>
      <c r="F51" s="26">
        <f t="shared" si="2"/>
        <v>0</v>
      </c>
    </row>
    <row r="52" spans="1:6" ht="43.2" x14ac:dyDescent="0.3">
      <c r="A52" s="23">
        <v>5</v>
      </c>
      <c r="B52" s="24" t="s">
        <v>44</v>
      </c>
      <c r="C52" s="23" t="s">
        <v>11</v>
      </c>
      <c r="D52" s="23">
        <v>1</v>
      </c>
      <c r="E52" s="25">
        <v>0</v>
      </c>
      <c r="F52" s="26">
        <f t="shared" si="2"/>
        <v>0</v>
      </c>
    </row>
    <row r="53" spans="1:6" ht="43.2" x14ac:dyDescent="0.3">
      <c r="A53" s="23">
        <v>6</v>
      </c>
      <c r="B53" s="24" t="s">
        <v>45</v>
      </c>
      <c r="C53" s="23" t="s">
        <v>11</v>
      </c>
      <c r="D53" s="23">
        <v>1</v>
      </c>
      <c r="E53" s="25">
        <v>0</v>
      </c>
      <c r="F53" s="26">
        <f t="shared" si="2"/>
        <v>0</v>
      </c>
    </row>
    <row r="54" spans="1:6" ht="28.8" x14ac:dyDescent="0.3">
      <c r="A54" s="23">
        <v>7</v>
      </c>
      <c r="B54" s="24" t="s">
        <v>46</v>
      </c>
      <c r="C54" s="23" t="s">
        <v>11</v>
      </c>
      <c r="D54" s="23">
        <v>1</v>
      </c>
      <c r="E54" s="25">
        <v>0</v>
      </c>
      <c r="F54" s="26">
        <f t="shared" si="2"/>
        <v>0</v>
      </c>
    </row>
    <row r="55" spans="1:6" x14ac:dyDescent="0.3">
      <c r="A55" s="23">
        <v>8</v>
      </c>
      <c r="B55" s="24" t="s">
        <v>12</v>
      </c>
      <c r="C55" s="23" t="s">
        <v>10</v>
      </c>
      <c r="D55" s="23">
        <v>8</v>
      </c>
      <c r="E55" s="25">
        <v>0</v>
      </c>
      <c r="F55" s="26">
        <f t="shared" si="2"/>
        <v>0</v>
      </c>
    </row>
    <row r="56" spans="1:6" x14ac:dyDescent="0.3">
      <c r="A56" s="113">
        <v>9</v>
      </c>
      <c r="B56" s="114" t="s">
        <v>47</v>
      </c>
      <c r="C56" s="113" t="s">
        <v>11</v>
      </c>
      <c r="D56" s="113">
        <v>1</v>
      </c>
      <c r="E56" s="25">
        <v>0</v>
      </c>
      <c r="F56" s="26">
        <f t="shared" si="2"/>
        <v>0</v>
      </c>
    </row>
    <row r="57" spans="1:6" ht="14.4" customHeight="1" x14ac:dyDescent="0.3">
      <c r="A57" s="121" t="s">
        <v>251</v>
      </c>
      <c r="B57" s="121"/>
      <c r="C57" s="121"/>
      <c r="D57" s="121"/>
      <c r="E57" s="112" t="s">
        <v>71</v>
      </c>
      <c r="F57" s="37">
        <f>SUM(F48:F56)</f>
        <v>0</v>
      </c>
    </row>
    <row r="58" spans="1:6" ht="18.75" customHeight="1" x14ac:dyDescent="0.3">
      <c r="A58" s="140"/>
      <c r="B58" s="141"/>
      <c r="C58" s="141"/>
      <c r="D58" s="141"/>
      <c r="E58" s="141"/>
      <c r="F58" s="141"/>
    </row>
    <row r="59" spans="1:6" ht="30.75" customHeight="1" x14ac:dyDescent="0.3">
      <c r="A59" s="142" t="s">
        <v>94</v>
      </c>
      <c r="B59" s="142"/>
      <c r="C59" s="142"/>
      <c r="D59" s="142"/>
      <c r="E59" s="142"/>
      <c r="F59" s="142"/>
    </row>
    <row r="60" spans="1:6" ht="28.8" x14ac:dyDescent="0.3">
      <c r="A60" s="43" t="s">
        <v>5</v>
      </c>
      <c r="B60" s="42" t="s">
        <v>13</v>
      </c>
      <c r="C60" s="103" t="s">
        <v>0</v>
      </c>
      <c r="D60" s="21" t="s">
        <v>1</v>
      </c>
      <c r="E60" s="22" t="s">
        <v>4</v>
      </c>
      <c r="F60" s="22" t="s">
        <v>65</v>
      </c>
    </row>
    <row r="61" spans="1:6" x14ac:dyDescent="0.3">
      <c r="A61" s="29"/>
      <c r="B61" s="30"/>
      <c r="C61" s="23"/>
      <c r="D61" s="23"/>
      <c r="E61" s="25"/>
      <c r="F61" s="31"/>
    </row>
    <row r="62" spans="1:6" ht="28.8" x14ac:dyDescent="0.3">
      <c r="A62" s="29">
        <v>1</v>
      </c>
      <c r="B62" s="30" t="s">
        <v>14</v>
      </c>
      <c r="C62" s="23" t="s">
        <v>15</v>
      </c>
      <c r="D62" s="23">
        <v>1</v>
      </c>
      <c r="E62" s="26">
        <v>0</v>
      </c>
      <c r="F62" s="40">
        <f>D62*E62</f>
        <v>0</v>
      </c>
    </row>
    <row r="63" spans="1:6" ht="43.2" x14ac:dyDescent="0.3">
      <c r="A63" s="29">
        <v>2</v>
      </c>
      <c r="B63" s="32" t="s">
        <v>18</v>
      </c>
      <c r="C63" s="23" t="s">
        <v>15</v>
      </c>
      <c r="D63" s="23">
        <v>1</v>
      </c>
      <c r="E63" s="26">
        <v>0</v>
      </c>
      <c r="F63" s="40">
        <f t="shared" ref="F63:F65" si="3">D63*E63</f>
        <v>0</v>
      </c>
    </row>
    <row r="64" spans="1:6" ht="28.8" x14ac:dyDescent="0.3">
      <c r="A64" s="29">
        <v>3</v>
      </c>
      <c r="B64" s="33" t="s">
        <v>17</v>
      </c>
      <c r="C64" s="23" t="s">
        <v>15</v>
      </c>
      <c r="D64" s="34">
        <v>1</v>
      </c>
      <c r="E64" s="26">
        <v>0</v>
      </c>
      <c r="F64" s="40">
        <f t="shared" si="3"/>
        <v>0</v>
      </c>
    </row>
    <row r="65" spans="1:6" ht="28.8" x14ac:dyDescent="0.3">
      <c r="A65" s="29">
        <v>4</v>
      </c>
      <c r="B65" s="33" t="s">
        <v>48</v>
      </c>
      <c r="C65" s="23" t="s">
        <v>88</v>
      </c>
      <c r="D65" s="34">
        <v>14500</v>
      </c>
      <c r="E65" s="26">
        <v>0</v>
      </c>
      <c r="F65" s="40">
        <f t="shared" si="3"/>
        <v>0</v>
      </c>
    </row>
    <row r="66" spans="1:6" x14ac:dyDescent="0.3">
      <c r="A66" s="138" t="s">
        <v>72</v>
      </c>
      <c r="B66" s="138"/>
      <c r="C66" s="138"/>
      <c r="D66" s="138"/>
      <c r="E66" s="138"/>
      <c r="F66" s="37">
        <f>SUM(F62:F65)</f>
        <v>0</v>
      </c>
    </row>
    <row r="67" spans="1:6" x14ac:dyDescent="0.3">
      <c r="A67" s="35"/>
    </row>
    <row r="68" spans="1:6" x14ac:dyDescent="0.3">
      <c r="A68" s="38"/>
      <c r="B68" s="38"/>
      <c r="C68" s="38"/>
      <c r="D68" s="38"/>
      <c r="E68" s="39"/>
      <c r="F68" s="39"/>
    </row>
    <row r="69" spans="1:6" ht="24" customHeight="1" x14ac:dyDescent="0.3">
      <c r="A69" s="41" t="s">
        <v>66</v>
      </c>
      <c r="B69" s="139" t="s">
        <v>245</v>
      </c>
      <c r="C69" s="139"/>
      <c r="D69" s="139"/>
      <c r="E69" s="139"/>
      <c r="F69" s="139"/>
    </row>
    <row r="70" spans="1:6" ht="21.75" customHeight="1" x14ac:dyDescent="0.3">
      <c r="A70" s="129" t="s">
        <v>104</v>
      </c>
      <c r="B70" s="129"/>
      <c r="C70" s="129"/>
      <c r="D70" s="129"/>
      <c r="E70" s="129"/>
      <c r="F70" s="129"/>
    </row>
    <row r="71" spans="1:6" ht="28.8" x14ac:dyDescent="0.3">
      <c r="A71" s="50" t="s">
        <v>5</v>
      </c>
      <c r="B71" s="53" t="s">
        <v>73</v>
      </c>
      <c r="C71" s="103" t="s">
        <v>0</v>
      </c>
      <c r="D71" s="21" t="s">
        <v>1</v>
      </c>
      <c r="E71" s="22" t="s">
        <v>4</v>
      </c>
      <c r="F71" s="22" t="s">
        <v>65</v>
      </c>
    </row>
    <row r="72" spans="1:6" ht="28.8" x14ac:dyDescent="0.3">
      <c r="A72" s="51">
        <v>1</v>
      </c>
      <c r="B72" s="1" t="s">
        <v>74</v>
      </c>
      <c r="C72" s="106" t="s">
        <v>2</v>
      </c>
      <c r="D72" s="51">
        <v>1</v>
      </c>
      <c r="E72" s="51">
        <v>0</v>
      </c>
      <c r="F72" s="54">
        <f>E72*D72</f>
        <v>0</v>
      </c>
    </row>
    <row r="73" spans="1:6" ht="30" customHeight="1" x14ac:dyDescent="0.3">
      <c r="A73" s="48">
        <v>2</v>
      </c>
      <c r="B73" s="47" t="s">
        <v>75</v>
      </c>
      <c r="C73" s="107" t="s">
        <v>2</v>
      </c>
      <c r="D73" s="48">
        <v>6</v>
      </c>
      <c r="E73" s="48">
        <v>0</v>
      </c>
      <c r="F73" s="54">
        <f t="shared" ref="F73:F85" si="4">E73*D73</f>
        <v>0</v>
      </c>
    </row>
    <row r="74" spans="1:6" ht="29.25" customHeight="1" x14ac:dyDescent="0.3">
      <c r="A74" s="51">
        <v>3</v>
      </c>
      <c r="B74" s="52" t="s">
        <v>81</v>
      </c>
      <c r="C74" s="107" t="s">
        <v>2</v>
      </c>
      <c r="D74" s="48">
        <v>12</v>
      </c>
      <c r="E74" s="48">
        <v>0</v>
      </c>
      <c r="F74" s="54">
        <f t="shared" si="4"/>
        <v>0</v>
      </c>
    </row>
    <row r="75" spans="1:6" ht="27" customHeight="1" x14ac:dyDescent="0.3">
      <c r="A75" s="48">
        <v>4</v>
      </c>
      <c r="B75" s="47" t="s">
        <v>76</v>
      </c>
      <c r="C75" s="107" t="s">
        <v>68</v>
      </c>
      <c r="D75" s="48">
        <v>24</v>
      </c>
      <c r="E75" s="51">
        <v>0</v>
      </c>
      <c r="F75" s="54">
        <f t="shared" si="4"/>
        <v>0</v>
      </c>
    </row>
    <row r="76" spans="1:6" ht="26.25" customHeight="1" x14ac:dyDescent="0.3">
      <c r="A76" s="51">
        <v>5</v>
      </c>
      <c r="B76" s="47" t="s">
        <v>77</v>
      </c>
      <c r="C76" s="107" t="s">
        <v>2</v>
      </c>
      <c r="D76" s="48">
        <v>4</v>
      </c>
      <c r="E76" s="48">
        <v>0</v>
      </c>
      <c r="F76" s="54">
        <f t="shared" si="4"/>
        <v>0</v>
      </c>
    </row>
    <row r="77" spans="1:6" ht="22.5" customHeight="1" x14ac:dyDescent="0.3">
      <c r="A77" s="48">
        <v>6</v>
      </c>
      <c r="B77" s="47" t="s">
        <v>78</v>
      </c>
      <c r="C77" s="107" t="s">
        <v>2</v>
      </c>
      <c r="D77" s="48">
        <v>4</v>
      </c>
      <c r="E77" s="48">
        <v>0</v>
      </c>
      <c r="F77" s="54">
        <f t="shared" si="4"/>
        <v>0</v>
      </c>
    </row>
    <row r="78" spans="1:6" ht="20.25" customHeight="1" x14ac:dyDescent="0.3">
      <c r="A78" s="51">
        <v>7</v>
      </c>
      <c r="B78" s="47" t="s">
        <v>79</v>
      </c>
      <c r="C78" s="107" t="s">
        <v>2</v>
      </c>
      <c r="D78" s="48">
        <v>4</v>
      </c>
      <c r="E78" s="51">
        <v>0</v>
      </c>
      <c r="F78" s="54">
        <f t="shared" si="4"/>
        <v>0</v>
      </c>
    </row>
    <row r="79" spans="1:6" x14ac:dyDescent="0.3">
      <c r="A79" s="48">
        <v>8</v>
      </c>
      <c r="B79" s="47" t="s">
        <v>80</v>
      </c>
      <c r="C79" s="107" t="s">
        <v>68</v>
      </c>
      <c r="D79" s="48">
        <v>1</v>
      </c>
      <c r="E79" s="48">
        <v>0</v>
      </c>
      <c r="F79" s="54">
        <f t="shared" si="4"/>
        <v>0</v>
      </c>
    </row>
    <row r="80" spans="1:6" x14ac:dyDescent="0.3">
      <c r="A80" s="51">
        <v>9</v>
      </c>
      <c r="B80" s="47" t="s">
        <v>82</v>
      </c>
      <c r="C80" s="107" t="s">
        <v>2</v>
      </c>
      <c r="D80" s="48">
        <v>700</v>
      </c>
      <c r="E80" s="48">
        <v>0</v>
      </c>
      <c r="F80" s="54">
        <f t="shared" si="4"/>
        <v>0</v>
      </c>
    </row>
    <row r="81" spans="1:6" x14ac:dyDescent="0.3">
      <c r="A81" s="48">
        <v>10</v>
      </c>
      <c r="B81" s="47" t="s">
        <v>83</v>
      </c>
      <c r="C81" s="107" t="s">
        <v>2</v>
      </c>
      <c r="D81" s="48">
        <v>700</v>
      </c>
      <c r="E81" s="51">
        <v>0</v>
      </c>
      <c r="F81" s="54">
        <f t="shared" si="4"/>
        <v>0</v>
      </c>
    </row>
    <row r="82" spans="1:6" x14ac:dyDescent="0.3">
      <c r="A82" s="51">
        <v>11</v>
      </c>
      <c r="B82" s="47" t="s">
        <v>84</v>
      </c>
      <c r="C82" s="107" t="s">
        <v>2</v>
      </c>
      <c r="D82" s="48">
        <v>700</v>
      </c>
      <c r="E82" s="48">
        <v>0</v>
      </c>
      <c r="F82" s="54">
        <f t="shared" si="4"/>
        <v>0</v>
      </c>
    </row>
    <row r="83" spans="1:6" ht="22.5" customHeight="1" x14ac:dyDescent="0.3">
      <c r="A83" s="48">
        <v>12</v>
      </c>
      <c r="B83" s="2" t="s">
        <v>85</v>
      </c>
      <c r="C83" s="107" t="s">
        <v>68</v>
      </c>
      <c r="D83" s="48">
        <v>1</v>
      </c>
      <c r="E83" s="48">
        <v>0</v>
      </c>
      <c r="F83" s="54">
        <f t="shared" si="4"/>
        <v>0</v>
      </c>
    </row>
    <row r="84" spans="1:6" x14ac:dyDescent="0.3">
      <c r="A84" s="51">
        <v>13</v>
      </c>
      <c r="B84" s="47" t="s">
        <v>86</v>
      </c>
      <c r="C84" s="107" t="s">
        <v>68</v>
      </c>
      <c r="D84" s="48">
        <v>1</v>
      </c>
      <c r="E84" s="51">
        <v>0</v>
      </c>
      <c r="F84" s="54">
        <f t="shared" si="4"/>
        <v>0</v>
      </c>
    </row>
    <row r="85" spans="1:6" x14ac:dyDescent="0.3">
      <c r="A85" s="48">
        <v>14</v>
      </c>
      <c r="B85" s="47" t="s">
        <v>87</v>
      </c>
      <c r="C85" s="107" t="s">
        <v>2</v>
      </c>
      <c r="D85" s="48">
        <v>64</v>
      </c>
      <c r="E85" s="48">
        <v>0</v>
      </c>
      <c r="F85" s="54">
        <f t="shared" si="4"/>
        <v>0</v>
      </c>
    </row>
    <row r="86" spans="1:6" ht="15" customHeight="1" x14ac:dyDescent="0.3">
      <c r="A86" s="133" t="s">
        <v>67</v>
      </c>
      <c r="B86" s="134"/>
      <c r="C86" s="134"/>
      <c r="D86" s="135"/>
      <c r="E86" s="50" t="s">
        <v>105</v>
      </c>
      <c r="F86" s="55">
        <f>SUM(F72:F85)</f>
        <v>0</v>
      </c>
    </row>
    <row r="87" spans="1:6" ht="15" customHeight="1" x14ac:dyDescent="0.3">
      <c r="A87" s="93"/>
      <c r="B87" s="93"/>
      <c r="C87" s="93"/>
      <c r="D87" s="93"/>
      <c r="E87" s="94"/>
      <c r="F87" s="95"/>
    </row>
    <row r="88" spans="1:6" x14ac:dyDescent="0.3">
      <c r="A88" s="137" t="s">
        <v>124</v>
      </c>
      <c r="B88" s="137"/>
      <c r="C88" s="137"/>
      <c r="D88" s="137"/>
      <c r="E88" s="137"/>
      <c r="F88" s="137"/>
    </row>
    <row r="89" spans="1:6" ht="28.8" x14ac:dyDescent="0.3">
      <c r="A89" s="43" t="s">
        <v>5</v>
      </c>
      <c r="B89" s="42" t="s">
        <v>13</v>
      </c>
      <c r="C89" s="103" t="s">
        <v>0</v>
      </c>
      <c r="D89" s="21" t="s">
        <v>1</v>
      </c>
      <c r="E89" s="22" t="s">
        <v>4</v>
      </c>
      <c r="F89" s="22" t="s">
        <v>65</v>
      </c>
    </row>
    <row r="90" spans="1:6" ht="31.2" x14ac:dyDescent="0.3">
      <c r="A90" s="79">
        <v>1</v>
      </c>
      <c r="B90" s="90" t="s">
        <v>119</v>
      </c>
      <c r="C90" s="108" t="s">
        <v>120</v>
      </c>
      <c r="D90" s="62">
        <v>1</v>
      </c>
      <c r="E90" s="81">
        <v>0</v>
      </c>
      <c r="F90" s="85">
        <f t="shared" ref="F90:F91" si="5">E90*D90</f>
        <v>0</v>
      </c>
    </row>
    <row r="91" spans="1:6" ht="15.6" x14ac:dyDescent="0.3">
      <c r="A91" s="79">
        <v>2</v>
      </c>
      <c r="B91" s="90" t="s">
        <v>121</v>
      </c>
      <c r="C91" s="108" t="s">
        <v>2</v>
      </c>
      <c r="D91" s="62">
        <v>1</v>
      </c>
      <c r="E91" s="81">
        <v>0</v>
      </c>
      <c r="F91" s="85">
        <f t="shared" si="5"/>
        <v>0</v>
      </c>
    </row>
    <row r="92" spans="1:6" x14ac:dyDescent="0.3">
      <c r="A92" s="138" t="s">
        <v>125</v>
      </c>
      <c r="B92" s="138"/>
      <c r="C92" s="138"/>
      <c r="D92" s="138"/>
      <c r="E92" s="138"/>
      <c r="F92" s="84">
        <f>SUM(F90:F91)</f>
        <v>0</v>
      </c>
    </row>
    <row r="93" spans="1:6" x14ac:dyDescent="0.3">
      <c r="A93" s="91"/>
      <c r="B93" s="91"/>
      <c r="C93" s="92"/>
      <c r="D93" s="91"/>
      <c r="E93" s="91"/>
      <c r="F93" s="91"/>
    </row>
    <row r="94" spans="1:6" x14ac:dyDescent="0.3">
      <c r="A94" s="137" t="s">
        <v>126</v>
      </c>
      <c r="B94" s="137"/>
      <c r="C94" s="137"/>
      <c r="D94" s="137"/>
      <c r="E94" s="137"/>
      <c r="F94" s="137"/>
    </row>
    <row r="95" spans="1:6" ht="28.8" x14ac:dyDescent="0.3">
      <c r="A95" s="43" t="s">
        <v>5</v>
      </c>
      <c r="B95" s="42" t="s">
        <v>13</v>
      </c>
      <c r="C95" s="103" t="s">
        <v>0</v>
      </c>
      <c r="D95" s="21" t="s">
        <v>1</v>
      </c>
      <c r="E95" s="22" t="s">
        <v>4</v>
      </c>
      <c r="F95" s="22" t="s">
        <v>65</v>
      </c>
    </row>
    <row r="96" spans="1:6" ht="28.8" x14ac:dyDescent="0.3">
      <c r="A96" s="79">
        <v>1</v>
      </c>
      <c r="B96" s="80" t="s">
        <v>95</v>
      </c>
      <c r="C96" s="23" t="s">
        <v>96</v>
      </c>
      <c r="D96" s="10">
        <v>21.97</v>
      </c>
      <c r="E96" s="81">
        <v>0</v>
      </c>
      <c r="F96" s="85">
        <f>E96*D96</f>
        <v>0</v>
      </c>
    </row>
    <row r="97" spans="1:6" x14ac:dyDescent="0.3">
      <c r="A97" s="79">
        <v>2</v>
      </c>
      <c r="B97" s="80" t="s">
        <v>97</v>
      </c>
      <c r="C97" s="23" t="s">
        <v>96</v>
      </c>
      <c r="D97" s="10">
        <v>7.39</v>
      </c>
      <c r="E97" s="81">
        <v>0</v>
      </c>
      <c r="F97" s="85">
        <f t="shared" ref="F97:F99" si="6">E97*D97</f>
        <v>0</v>
      </c>
    </row>
    <row r="98" spans="1:6" x14ac:dyDescent="0.3">
      <c r="A98" s="79">
        <v>3</v>
      </c>
      <c r="B98" s="82" t="s">
        <v>98</v>
      </c>
      <c r="C98" s="23" t="s">
        <v>96</v>
      </c>
      <c r="D98" s="10">
        <v>12.77</v>
      </c>
      <c r="E98" s="81">
        <v>0</v>
      </c>
      <c r="F98" s="85">
        <f t="shared" si="6"/>
        <v>0</v>
      </c>
    </row>
    <row r="99" spans="1:6" ht="28.8" x14ac:dyDescent="0.3">
      <c r="A99" s="79">
        <v>4</v>
      </c>
      <c r="B99" s="82" t="s">
        <v>99</v>
      </c>
      <c r="C99" s="23" t="s">
        <v>96</v>
      </c>
      <c r="D99" s="83">
        <v>0.81</v>
      </c>
      <c r="E99" s="81">
        <v>0</v>
      </c>
      <c r="F99" s="85">
        <f t="shared" si="6"/>
        <v>0</v>
      </c>
    </row>
    <row r="100" spans="1:6" x14ac:dyDescent="0.3">
      <c r="A100" s="79">
        <v>5</v>
      </c>
      <c r="B100" s="82" t="s">
        <v>137</v>
      </c>
      <c r="C100" s="23" t="s">
        <v>96</v>
      </c>
      <c r="D100" s="83">
        <v>2500</v>
      </c>
      <c r="E100" s="81">
        <v>0</v>
      </c>
      <c r="F100" s="85">
        <f t="shared" ref="F100" si="7">E100*D100</f>
        <v>0</v>
      </c>
    </row>
    <row r="101" spans="1:6" x14ac:dyDescent="0.3">
      <c r="A101" s="138" t="s">
        <v>127</v>
      </c>
      <c r="B101" s="138"/>
      <c r="C101" s="138"/>
      <c r="D101" s="138"/>
      <c r="E101" s="138"/>
      <c r="F101" s="84">
        <f>SUM(F96:F100)</f>
        <v>0</v>
      </c>
    </row>
    <row r="102" spans="1:6" x14ac:dyDescent="0.3">
      <c r="A102" s="44"/>
      <c r="B102"/>
      <c r="C102" s="109"/>
      <c r="D102" s="45"/>
      <c r="E102" s="46"/>
      <c r="F102" s="46"/>
    </row>
    <row r="103" spans="1:6" ht="21.75" customHeight="1" x14ac:dyDescent="0.3">
      <c r="A103" s="136" t="s">
        <v>252</v>
      </c>
      <c r="B103" s="136"/>
      <c r="C103" s="136"/>
      <c r="D103" s="136"/>
      <c r="E103" s="136"/>
      <c r="F103" s="136"/>
    </row>
    <row r="104" spans="1:6" ht="15" customHeight="1" x14ac:dyDescent="0.3">
      <c r="A104" s="98">
        <v>4</v>
      </c>
      <c r="B104" s="117" t="s">
        <v>128</v>
      </c>
      <c r="C104" s="117"/>
      <c r="D104" s="117"/>
      <c r="E104" s="117"/>
      <c r="F104" s="117"/>
    </row>
    <row r="105" spans="1:6" ht="15.6" x14ac:dyDescent="0.3">
      <c r="A105" s="44"/>
      <c r="B105" s="123" t="s">
        <v>106</v>
      </c>
      <c r="C105" s="123"/>
      <c r="D105" s="123"/>
      <c r="E105" s="123"/>
      <c r="F105" s="123"/>
    </row>
    <row r="106" spans="1:6" ht="28.8" x14ac:dyDescent="0.3">
      <c r="A106" s="72" t="s">
        <v>5</v>
      </c>
      <c r="B106" s="73" t="s">
        <v>90</v>
      </c>
      <c r="C106" s="110" t="s">
        <v>91</v>
      </c>
      <c r="D106" s="70" t="s">
        <v>92</v>
      </c>
      <c r="E106" s="70" t="s">
        <v>4</v>
      </c>
      <c r="F106" s="74" t="s">
        <v>93</v>
      </c>
    </row>
    <row r="107" spans="1:6" x14ac:dyDescent="0.3">
      <c r="A107" s="59">
        <v>1</v>
      </c>
      <c r="B107" s="60" t="s">
        <v>139</v>
      </c>
      <c r="C107" s="59" t="s">
        <v>2</v>
      </c>
      <c r="D107" s="59">
        <v>1</v>
      </c>
      <c r="E107" s="71">
        <v>0</v>
      </c>
      <c r="F107" s="71">
        <f>E107*D107</f>
        <v>0</v>
      </c>
    </row>
    <row r="108" spans="1:6" x14ac:dyDescent="0.3">
      <c r="A108" s="59">
        <v>2</v>
      </c>
      <c r="B108" s="60" t="s">
        <v>140</v>
      </c>
      <c r="C108" s="59" t="s">
        <v>2</v>
      </c>
      <c r="D108" s="59">
        <v>1</v>
      </c>
      <c r="E108" s="71">
        <v>0</v>
      </c>
      <c r="F108" s="71">
        <f t="shared" ref="F108:F128" si="8">E108*D108</f>
        <v>0</v>
      </c>
    </row>
    <row r="109" spans="1:6" x14ac:dyDescent="0.3">
      <c r="A109" s="59">
        <v>3</v>
      </c>
      <c r="B109" s="60" t="s">
        <v>141</v>
      </c>
      <c r="C109" s="59" t="s">
        <v>2</v>
      </c>
      <c r="D109" s="59">
        <v>2</v>
      </c>
      <c r="E109" s="71">
        <v>0</v>
      </c>
      <c r="F109" s="71">
        <f t="shared" si="8"/>
        <v>0</v>
      </c>
    </row>
    <row r="110" spans="1:6" x14ac:dyDescent="0.3">
      <c r="A110" s="59">
        <v>4</v>
      </c>
      <c r="B110" s="60" t="s">
        <v>142</v>
      </c>
      <c r="C110" s="59" t="s">
        <v>2</v>
      </c>
      <c r="D110" s="59">
        <v>1</v>
      </c>
      <c r="E110" s="71">
        <v>0</v>
      </c>
      <c r="F110" s="71">
        <f t="shared" si="8"/>
        <v>0</v>
      </c>
    </row>
    <row r="111" spans="1:6" x14ac:dyDescent="0.3">
      <c r="A111" s="59">
        <v>5</v>
      </c>
      <c r="B111" s="60" t="s">
        <v>143</v>
      </c>
      <c r="C111" s="59" t="s">
        <v>2</v>
      </c>
      <c r="D111" s="59">
        <v>1</v>
      </c>
      <c r="E111" s="71">
        <v>0</v>
      </c>
      <c r="F111" s="71">
        <f t="shared" si="8"/>
        <v>0</v>
      </c>
    </row>
    <row r="112" spans="1:6" x14ac:dyDescent="0.3">
      <c r="A112" s="59">
        <v>6</v>
      </c>
      <c r="B112" s="60" t="s">
        <v>144</v>
      </c>
      <c r="C112" s="59" t="s">
        <v>2</v>
      </c>
      <c r="D112" s="59">
        <v>1</v>
      </c>
      <c r="E112" s="71">
        <v>0</v>
      </c>
      <c r="F112" s="71">
        <f t="shared" si="8"/>
        <v>0</v>
      </c>
    </row>
    <row r="113" spans="1:6" x14ac:dyDescent="0.3">
      <c r="A113" s="59">
        <v>7</v>
      </c>
      <c r="B113" s="60" t="s">
        <v>145</v>
      </c>
      <c r="C113" s="59" t="s">
        <v>2</v>
      </c>
      <c r="D113" s="59">
        <v>2</v>
      </c>
      <c r="E113" s="71">
        <v>0</v>
      </c>
      <c r="F113" s="71">
        <f t="shared" si="8"/>
        <v>0</v>
      </c>
    </row>
    <row r="114" spans="1:6" x14ac:dyDescent="0.3">
      <c r="A114" s="59">
        <v>8</v>
      </c>
      <c r="B114" s="60" t="s">
        <v>146</v>
      </c>
      <c r="C114" s="59" t="s">
        <v>2</v>
      </c>
      <c r="D114" s="59">
        <v>2</v>
      </c>
      <c r="E114" s="71">
        <v>0</v>
      </c>
      <c r="F114" s="71">
        <f t="shared" si="8"/>
        <v>0</v>
      </c>
    </row>
    <row r="115" spans="1:6" x14ac:dyDescent="0.3">
      <c r="A115" s="59">
        <v>9</v>
      </c>
      <c r="B115" s="60" t="s">
        <v>147</v>
      </c>
      <c r="C115" s="59" t="s">
        <v>2</v>
      </c>
      <c r="D115" s="59">
        <v>2</v>
      </c>
      <c r="E115" s="71">
        <v>0</v>
      </c>
      <c r="F115" s="71">
        <f t="shared" si="8"/>
        <v>0</v>
      </c>
    </row>
    <row r="116" spans="1:6" x14ac:dyDescent="0.3">
      <c r="A116" s="59">
        <v>10</v>
      </c>
      <c r="B116" s="60" t="s">
        <v>148</v>
      </c>
      <c r="C116" s="59" t="s">
        <v>2</v>
      </c>
      <c r="D116" s="59">
        <v>2</v>
      </c>
      <c r="E116" s="71">
        <v>0</v>
      </c>
      <c r="F116" s="71">
        <f t="shared" si="8"/>
        <v>0</v>
      </c>
    </row>
    <row r="117" spans="1:6" x14ac:dyDescent="0.3">
      <c r="A117" s="59">
        <v>11</v>
      </c>
      <c r="B117" s="60" t="s">
        <v>149</v>
      </c>
      <c r="C117" s="59" t="s">
        <v>2</v>
      </c>
      <c r="D117" s="59">
        <v>2</v>
      </c>
      <c r="E117" s="71">
        <v>0</v>
      </c>
      <c r="F117" s="71">
        <f t="shared" si="8"/>
        <v>0</v>
      </c>
    </row>
    <row r="118" spans="1:6" x14ac:dyDescent="0.3">
      <c r="A118" s="59">
        <v>12</v>
      </c>
      <c r="B118" s="60" t="s">
        <v>150</v>
      </c>
      <c r="C118" s="59" t="s">
        <v>2</v>
      </c>
      <c r="D118" s="59">
        <v>2</v>
      </c>
      <c r="E118" s="71">
        <v>0</v>
      </c>
      <c r="F118" s="71">
        <f t="shared" si="8"/>
        <v>0</v>
      </c>
    </row>
    <row r="119" spans="1:6" x14ac:dyDescent="0.3">
      <c r="A119" s="59">
        <v>13</v>
      </c>
      <c r="B119" s="60" t="s">
        <v>151</v>
      </c>
      <c r="C119" s="59" t="s">
        <v>2</v>
      </c>
      <c r="D119" s="59">
        <v>1</v>
      </c>
      <c r="E119" s="71">
        <v>0</v>
      </c>
      <c r="F119" s="71">
        <f t="shared" si="8"/>
        <v>0</v>
      </c>
    </row>
    <row r="120" spans="1:6" x14ac:dyDescent="0.3">
      <c r="A120" s="59">
        <v>14</v>
      </c>
      <c r="B120" s="60" t="s">
        <v>152</v>
      </c>
      <c r="C120" s="59" t="s">
        <v>2</v>
      </c>
      <c r="D120" s="59">
        <v>1</v>
      </c>
      <c r="E120" s="71">
        <v>0</v>
      </c>
      <c r="F120" s="71">
        <f t="shared" si="8"/>
        <v>0</v>
      </c>
    </row>
    <row r="121" spans="1:6" x14ac:dyDescent="0.3">
      <c r="A121" s="59">
        <v>15</v>
      </c>
      <c r="B121" s="60" t="s">
        <v>153</v>
      </c>
      <c r="C121" s="59" t="s">
        <v>2</v>
      </c>
      <c r="D121" s="59">
        <v>2</v>
      </c>
      <c r="E121" s="71">
        <v>0</v>
      </c>
      <c r="F121" s="71">
        <f t="shared" si="8"/>
        <v>0</v>
      </c>
    </row>
    <row r="122" spans="1:6" x14ac:dyDescent="0.3">
      <c r="A122" s="59">
        <v>16</v>
      </c>
      <c r="B122" s="60" t="s">
        <v>154</v>
      </c>
      <c r="C122" s="59" t="s">
        <v>2</v>
      </c>
      <c r="D122" s="59">
        <v>2</v>
      </c>
      <c r="E122" s="71">
        <v>0</v>
      </c>
      <c r="F122" s="71">
        <f t="shared" si="8"/>
        <v>0</v>
      </c>
    </row>
    <row r="123" spans="1:6" x14ac:dyDescent="0.3">
      <c r="A123" s="59">
        <v>17</v>
      </c>
      <c r="B123" s="60" t="s">
        <v>155</v>
      </c>
      <c r="C123" s="59" t="s">
        <v>2</v>
      </c>
      <c r="D123" s="59">
        <v>2</v>
      </c>
      <c r="E123" s="71">
        <v>0</v>
      </c>
      <c r="F123" s="71">
        <f t="shared" si="8"/>
        <v>0</v>
      </c>
    </row>
    <row r="124" spans="1:6" x14ac:dyDescent="0.3">
      <c r="A124" s="59">
        <v>18</v>
      </c>
      <c r="B124" s="60" t="s">
        <v>156</v>
      </c>
      <c r="C124" s="59" t="s">
        <v>2</v>
      </c>
      <c r="D124" s="59">
        <v>1</v>
      </c>
      <c r="E124" s="71">
        <v>0</v>
      </c>
      <c r="F124" s="71">
        <f t="shared" si="8"/>
        <v>0</v>
      </c>
    </row>
    <row r="125" spans="1:6" x14ac:dyDescent="0.3">
      <c r="A125" s="59">
        <v>19</v>
      </c>
      <c r="B125" s="60" t="s">
        <v>157</v>
      </c>
      <c r="C125" s="59" t="s">
        <v>2</v>
      </c>
      <c r="D125" s="59">
        <v>1</v>
      </c>
      <c r="E125" s="71">
        <v>0</v>
      </c>
      <c r="F125" s="71">
        <f t="shared" si="8"/>
        <v>0</v>
      </c>
    </row>
    <row r="126" spans="1:6" x14ac:dyDescent="0.3">
      <c r="A126" s="59">
        <v>20</v>
      </c>
      <c r="B126" s="60" t="s">
        <v>158</v>
      </c>
      <c r="C126" s="59" t="s">
        <v>2</v>
      </c>
      <c r="D126" s="59">
        <v>2</v>
      </c>
      <c r="E126" s="71">
        <v>0</v>
      </c>
      <c r="F126" s="71">
        <f t="shared" si="8"/>
        <v>0</v>
      </c>
    </row>
    <row r="127" spans="1:6" x14ac:dyDescent="0.3">
      <c r="A127" s="59">
        <v>21</v>
      </c>
      <c r="B127" s="60" t="s">
        <v>159</v>
      </c>
      <c r="C127" s="59" t="s">
        <v>2</v>
      </c>
      <c r="D127" s="59">
        <v>2</v>
      </c>
      <c r="E127" s="71">
        <v>0</v>
      </c>
      <c r="F127" s="71">
        <f t="shared" si="8"/>
        <v>0</v>
      </c>
    </row>
    <row r="128" spans="1:6" x14ac:dyDescent="0.3">
      <c r="A128" s="59">
        <v>22</v>
      </c>
      <c r="B128" s="60" t="s">
        <v>160</v>
      </c>
      <c r="C128" s="59" t="s">
        <v>2</v>
      </c>
      <c r="D128" s="59">
        <v>2</v>
      </c>
      <c r="E128" s="71">
        <v>0</v>
      </c>
      <c r="F128" s="71">
        <f t="shared" si="8"/>
        <v>0</v>
      </c>
    </row>
    <row r="129" spans="1:6" ht="25.5" customHeight="1" x14ac:dyDescent="0.3">
      <c r="A129" s="124" t="s">
        <v>89</v>
      </c>
      <c r="B129" s="125"/>
      <c r="C129" s="125"/>
      <c r="D129" s="126"/>
      <c r="E129" s="73" t="s">
        <v>108</v>
      </c>
      <c r="F129" s="75">
        <f>SUM(F107:F128)</f>
        <v>0</v>
      </c>
    </row>
    <row r="130" spans="1:6" x14ac:dyDescent="0.3">
      <c r="A130" s="61"/>
      <c r="B130" s="61"/>
      <c r="C130" s="61"/>
      <c r="D130" s="61"/>
      <c r="E130" s="61"/>
      <c r="F130" s="44"/>
    </row>
    <row r="131" spans="1:6" ht="15.6" x14ac:dyDescent="0.3">
      <c r="A131" s="44"/>
      <c r="B131" s="122" t="s">
        <v>107</v>
      </c>
      <c r="C131" s="122"/>
      <c r="D131" s="122"/>
      <c r="E131" s="122"/>
      <c r="F131" s="122"/>
    </row>
    <row r="132" spans="1:6" ht="28.8" x14ac:dyDescent="0.3">
      <c r="A132" s="72" t="s">
        <v>5</v>
      </c>
      <c r="B132" s="73" t="s">
        <v>90</v>
      </c>
      <c r="C132" s="110" t="s">
        <v>91</v>
      </c>
      <c r="D132" s="70" t="s">
        <v>92</v>
      </c>
      <c r="E132" s="70" t="s">
        <v>4</v>
      </c>
      <c r="F132" s="74" t="s">
        <v>93</v>
      </c>
    </row>
    <row r="133" spans="1:6" ht="15.6" x14ac:dyDescent="0.3">
      <c r="A133" s="59">
        <v>1</v>
      </c>
      <c r="B133" s="57" t="s">
        <v>161</v>
      </c>
      <c r="C133" s="108" t="s">
        <v>2</v>
      </c>
      <c r="D133" s="59">
        <v>2</v>
      </c>
      <c r="E133" s="59">
        <v>0</v>
      </c>
      <c r="F133" s="71">
        <f>E133*D133</f>
        <v>0</v>
      </c>
    </row>
    <row r="134" spans="1:6" ht="17.25" customHeight="1" x14ac:dyDescent="0.3">
      <c r="A134" s="59">
        <v>2</v>
      </c>
      <c r="B134" s="63" t="s">
        <v>162</v>
      </c>
      <c r="C134" s="108" t="s">
        <v>2</v>
      </c>
      <c r="D134" s="59">
        <v>8</v>
      </c>
      <c r="E134" s="59">
        <v>0</v>
      </c>
      <c r="F134" s="71">
        <f t="shared" ref="F134:F164" si="9">E134*D134</f>
        <v>0</v>
      </c>
    </row>
    <row r="135" spans="1:6" ht="15.75" customHeight="1" x14ac:dyDescent="0.3">
      <c r="A135" s="59">
        <v>3</v>
      </c>
      <c r="B135" s="60" t="s">
        <v>163</v>
      </c>
      <c r="C135" s="108" t="s">
        <v>2</v>
      </c>
      <c r="D135" s="59">
        <v>4</v>
      </c>
      <c r="E135" s="59">
        <v>0</v>
      </c>
      <c r="F135" s="71">
        <f t="shared" si="9"/>
        <v>0</v>
      </c>
    </row>
    <row r="136" spans="1:6" ht="15.6" x14ac:dyDescent="0.3">
      <c r="A136" s="59">
        <v>4</v>
      </c>
      <c r="B136" s="64" t="s">
        <v>164</v>
      </c>
      <c r="C136" s="108" t="s">
        <v>2</v>
      </c>
      <c r="D136" s="59">
        <v>16</v>
      </c>
      <c r="E136" s="59">
        <v>0</v>
      </c>
      <c r="F136" s="71">
        <f t="shared" si="9"/>
        <v>0</v>
      </c>
    </row>
    <row r="137" spans="1:6" ht="15.6" x14ac:dyDescent="0.3">
      <c r="A137" s="59">
        <v>5</v>
      </c>
      <c r="B137" s="60" t="s">
        <v>165</v>
      </c>
      <c r="C137" s="108" t="s">
        <v>2</v>
      </c>
      <c r="D137" s="59">
        <v>2</v>
      </c>
      <c r="E137" s="59">
        <v>0</v>
      </c>
      <c r="F137" s="71">
        <f t="shared" si="9"/>
        <v>0</v>
      </c>
    </row>
    <row r="138" spans="1:6" ht="15.6" x14ac:dyDescent="0.3">
      <c r="A138" s="59">
        <v>6</v>
      </c>
      <c r="B138" s="60" t="s">
        <v>166</v>
      </c>
      <c r="C138" s="108" t="s">
        <v>2</v>
      </c>
      <c r="D138" s="59">
        <v>16</v>
      </c>
      <c r="E138" s="59">
        <v>0</v>
      </c>
      <c r="F138" s="71">
        <f t="shared" si="9"/>
        <v>0</v>
      </c>
    </row>
    <row r="139" spans="1:6" ht="15.6" x14ac:dyDescent="0.3">
      <c r="A139" s="59">
        <v>7</v>
      </c>
      <c r="B139" s="60" t="s">
        <v>167</v>
      </c>
      <c r="C139" s="108" t="s">
        <v>2</v>
      </c>
      <c r="D139" s="65">
        <v>64</v>
      </c>
      <c r="E139" s="59">
        <v>0</v>
      </c>
      <c r="F139" s="71">
        <f t="shared" si="9"/>
        <v>0</v>
      </c>
    </row>
    <row r="140" spans="1:6" ht="15.6" x14ac:dyDescent="0.3">
      <c r="A140" s="59">
        <v>8</v>
      </c>
      <c r="B140" s="60" t="s">
        <v>168</v>
      </c>
      <c r="C140" s="108" t="s">
        <v>2</v>
      </c>
      <c r="D140" s="59">
        <v>4</v>
      </c>
      <c r="E140" s="59">
        <v>0</v>
      </c>
      <c r="F140" s="71">
        <f t="shared" si="9"/>
        <v>0</v>
      </c>
    </row>
    <row r="141" spans="1:6" ht="15.6" x14ac:dyDescent="0.3">
      <c r="A141" s="59">
        <v>9</v>
      </c>
      <c r="B141" s="60" t="s">
        <v>169</v>
      </c>
      <c r="C141" s="108" t="s">
        <v>2</v>
      </c>
      <c r="D141" s="59">
        <v>4</v>
      </c>
      <c r="E141" s="59">
        <v>0</v>
      </c>
      <c r="F141" s="71">
        <f t="shared" si="9"/>
        <v>0</v>
      </c>
    </row>
    <row r="142" spans="1:6" ht="15.6" x14ac:dyDescent="0.3">
      <c r="A142" s="59">
        <v>10</v>
      </c>
      <c r="B142" s="60" t="s">
        <v>170</v>
      </c>
      <c r="C142" s="108" t="s">
        <v>2</v>
      </c>
      <c r="D142" s="59">
        <v>20</v>
      </c>
      <c r="E142" s="59">
        <v>0</v>
      </c>
      <c r="F142" s="71">
        <f t="shared" si="9"/>
        <v>0</v>
      </c>
    </row>
    <row r="143" spans="1:6" ht="15.6" x14ac:dyDescent="0.3">
      <c r="A143" s="59">
        <v>11</v>
      </c>
      <c r="B143" s="60" t="s">
        <v>172</v>
      </c>
      <c r="C143" s="108" t="s">
        <v>2</v>
      </c>
      <c r="D143" s="59">
        <v>12</v>
      </c>
      <c r="E143" s="59">
        <v>0</v>
      </c>
      <c r="F143" s="71">
        <f t="shared" si="9"/>
        <v>0</v>
      </c>
    </row>
    <row r="144" spans="1:6" ht="15.6" x14ac:dyDescent="0.3">
      <c r="A144" s="59">
        <v>12</v>
      </c>
      <c r="B144" s="66" t="s">
        <v>171</v>
      </c>
      <c r="C144" s="108" t="s">
        <v>2</v>
      </c>
      <c r="D144" s="59">
        <v>40</v>
      </c>
      <c r="E144" s="59">
        <v>0</v>
      </c>
      <c r="F144" s="71">
        <f t="shared" si="9"/>
        <v>0</v>
      </c>
    </row>
    <row r="145" spans="1:6" ht="15.6" x14ac:dyDescent="0.3">
      <c r="A145" s="58">
        <v>13</v>
      </c>
      <c r="B145" s="67" t="s">
        <v>173</v>
      </c>
      <c r="C145" s="108" t="s">
        <v>2</v>
      </c>
      <c r="D145" s="58">
        <v>2</v>
      </c>
      <c r="E145" s="59">
        <v>0</v>
      </c>
      <c r="F145" s="71">
        <f t="shared" si="9"/>
        <v>0</v>
      </c>
    </row>
    <row r="146" spans="1:6" ht="15.6" x14ac:dyDescent="0.3">
      <c r="A146" s="59">
        <v>14</v>
      </c>
      <c r="B146" s="66" t="s">
        <v>166</v>
      </c>
      <c r="C146" s="108" t="s">
        <v>2</v>
      </c>
      <c r="D146" s="59">
        <v>200</v>
      </c>
      <c r="E146" s="59">
        <v>0</v>
      </c>
      <c r="F146" s="71">
        <f t="shared" si="9"/>
        <v>0</v>
      </c>
    </row>
    <row r="147" spans="1:6" ht="15.6" x14ac:dyDescent="0.3">
      <c r="A147" s="59">
        <v>15</v>
      </c>
      <c r="B147" s="66" t="s">
        <v>174</v>
      </c>
      <c r="C147" s="108" t="s">
        <v>2</v>
      </c>
      <c r="D147" s="59">
        <v>60</v>
      </c>
      <c r="E147" s="59">
        <v>0</v>
      </c>
      <c r="F147" s="71">
        <f t="shared" si="9"/>
        <v>0</v>
      </c>
    </row>
    <row r="148" spans="1:6" ht="15.6" x14ac:dyDescent="0.3">
      <c r="A148" s="59">
        <v>16</v>
      </c>
      <c r="B148" s="66" t="s">
        <v>175</v>
      </c>
      <c r="C148" s="108" t="s">
        <v>2</v>
      </c>
      <c r="D148" s="59">
        <v>120</v>
      </c>
      <c r="E148" s="59">
        <v>0</v>
      </c>
      <c r="F148" s="71">
        <f t="shared" si="9"/>
        <v>0</v>
      </c>
    </row>
    <row r="149" spans="1:6" ht="15.6" x14ac:dyDescent="0.3">
      <c r="A149" s="59">
        <v>17</v>
      </c>
      <c r="B149" s="66" t="s">
        <v>176</v>
      </c>
      <c r="C149" s="108" t="s">
        <v>2</v>
      </c>
      <c r="D149" s="59">
        <v>800</v>
      </c>
      <c r="E149" s="59">
        <v>0</v>
      </c>
      <c r="F149" s="71">
        <f t="shared" si="9"/>
        <v>0</v>
      </c>
    </row>
    <row r="150" spans="1:6" ht="15.6" x14ac:dyDescent="0.3">
      <c r="A150" s="59">
        <v>18</v>
      </c>
      <c r="B150" s="66" t="s">
        <v>177</v>
      </c>
      <c r="C150" s="108" t="s">
        <v>2</v>
      </c>
      <c r="D150" s="59">
        <v>40</v>
      </c>
      <c r="E150" s="59">
        <v>0</v>
      </c>
      <c r="F150" s="71">
        <f t="shared" si="9"/>
        <v>0</v>
      </c>
    </row>
    <row r="151" spans="1:6" ht="15.6" x14ac:dyDescent="0.3">
      <c r="A151" s="59">
        <v>19</v>
      </c>
      <c r="B151" s="66" t="s">
        <v>178</v>
      </c>
      <c r="C151" s="108" t="s">
        <v>2</v>
      </c>
      <c r="D151" s="59">
        <v>600</v>
      </c>
      <c r="E151" s="59">
        <v>0</v>
      </c>
      <c r="F151" s="71">
        <f t="shared" si="9"/>
        <v>0</v>
      </c>
    </row>
    <row r="152" spans="1:6" ht="15.6" x14ac:dyDescent="0.3">
      <c r="A152" s="59">
        <v>20</v>
      </c>
      <c r="B152" s="66" t="s">
        <v>179</v>
      </c>
      <c r="C152" s="108" t="s">
        <v>2</v>
      </c>
      <c r="D152" s="59">
        <v>150</v>
      </c>
      <c r="E152" s="59">
        <v>0</v>
      </c>
      <c r="F152" s="71">
        <f t="shared" si="9"/>
        <v>0</v>
      </c>
    </row>
    <row r="153" spans="1:6" ht="15.6" x14ac:dyDescent="0.3">
      <c r="A153" s="59">
        <v>21</v>
      </c>
      <c r="B153" s="66" t="s">
        <v>180</v>
      </c>
      <c r="C153" s="108" t="s">
        <v>2</v>
      </c>
      <c r="D153" s="59">
        <v>1400</v>
      </c>
      <c r="E153" s="59">
        <v>0</v>
      </c>
      <c r="F153" s="71">
        <f t="shared" si="9"/>
        <v>0</v>
      </c>
    </row>
    <row r="154" spans="1:6" ht="15.6" x14ac:dyDescent="0.3">
      <c r="A154" s="59">
        <v>22</v>
      </c>
      <c r="B154" s="66" t="s">
        <v>181</v>
      </c>
      <c r="C154" s="108" t="s">
        <v>2</v>
      </c>
      <c r="D154" s="59">
        <v>68</v>
      </c>
      <c r="E154" s="59">
        <v>0</v>
      </c>
      <c r="F154" s="71">
        <f t="shared" si="9"/>
        <v>0</v>
      </c>
    </row>
    <row r="155" spans="1:6" ht="15.6" x14ac:dyDescent="0.3">
      <c r="A155" s="58">
        <v>23</v>
      </c>
      <c r="B155" s="67" t="s">
        <v>182</v>
      </c>
      <c r="C155" s="108" t="s">
        <v>2</v>
      </c>
      <c r="D155" s="58">
        <v>300</v>
      </c>
      <c r="E155" s="59">
        <v>0</v>
      </c>
      <c r="F155" s="71">
        <f t="shared" si="9"/>
        <v>0</v>
      </c>
    </row>
    <row r="156" spans="1:6" ht="15.6" x14ac:dyDescent="0.3">
      <c r="A156" s="59">
        <v>24</v>
      </c>
      <c r="B156" s="67" t="s">
        <v>183</v>
      </c>
      <c r="C156" s="108" t="s">
        <v>2</v>
      </c>
      <c r="D156" s="58">
        <v>150</v>
      </c>
      <c r="E156" s="59">
        <v>0</v>
      </c>
      <c r="F156" s="71">
        <f t="shared" si="9"/>
        <v>0</v>
      </c>
    </row>
    <row r="157" spans="1:6" ht="15.75" customHeight="1" x14ac:dyDescent="0.3">
      <c r="A157" s="68">
        <v>25</v>
      </c>
      <c r="B157" s="66" t="s">
        <v>184</v>
      </c>
      <c r="C157" s="108" t="s">
        <v>2</v>
      </c>
      <c r="D157" s="59">
        <v>36</v>
      </c>
      <c r="E157" s="59">
        <v>0</v>
      </c>
      <c r="F157" s="71">
        <f t="shared" si="9"/>
        <v>0</v>
      </c>
    </row>
    <row r="158" spans="1:6" ht="15.6" x14ac:dyDescent="0.3">
      <c r="A158" s="59">
        <v>26</v>
      </c>
      <c r="B158" s="66" t="s">
        <v>185</v>
      </c>
      <c r="C158" s="108" t="s">
        <v>2</v>
      </c>
      <c r="D158" s="59">
        <v>36</v>
      </c>
      <c r="E158" s="59">
        <v>0</v>
      </c>
      <c r="F158" s="71">
        <f t="shared" si="9"/>
        <v>0</v>
      </c>
    </row>
    <row r="159" spans="1:6" ht="15.6" x14ac:dyDescent="0.3">
      <c r="A159" s="59">
        <v>27</v>
      </c>
      <c r="B159" s="60" t="s">
        <v>186</v>
      </c>
      <c r="C159" s="108" t="s">
        <v>2</v>
      </c>
      <c r="D159" s="59">
        <v>34</v>
      </c>
      <c r="E159" s="59">
        <v>0</v>
      </c>
      <c r="F159" s="71">
        <f t="shared" si="9"/>
        <v>0</v>
      </c>
    </row>
    <row r="160" spans="1:6" ht="15.6" x14ac:dyDescent="0.3">
      <c r="A160" s="59">
        <v>28</v>
      </c>
      <c r="B160" s="60" t="s">
        <v>187</v>
      </c>
      <c r="C160" s="108" t="s">
        <v>2</v>
      </c>
      <c r="D160" s="59">
        <v>4</v>
      </c>
      <c r="E160" s="59">
        <v>0</v>
      </c>
      <c r="F160" s="71">
        <f t="shared" si="9"/>
        <v>0</v>
      </c>
    </row>
    <row r="161" spans="1:7" ht="15.6" x14ac:dyDescent="0.3">
      <c r="A161" s="59">
        <v>29</v>
      </c>
      <c r="B161" s="60" t="s">
        <v>188</v>
      </c>
      <c r="C161" s="108" t="s">
        <v>2</v>
      </c>
      <c r="D161" s="59">
        <v>4</v>
      </c>
      <c r="E161" s="59">
        <v>0</v>
      </c>
      <c r="F161" s="71">
        <f t="shared" si="9"/>
        <v>0</v>
      </c>
    </row>
    <row r="162" spans="1:7" ht="15.6" x14ac:dyDescent="0.3">
      <c r="A162" s="59">
        <v>30</v>
      </c>
      <c r="B162" s="60" t="s">
        <v>189</v>
      </c>
      <c r="C162" s="108" t="s">
        <v>2</v>
      </c>
      <c r="D162" s="59">
        <v>16</v>
      </c>
      <c r="E162" s="59">
        <v>0</v>
      </c>
      <c r="F162" s="71">
        <f t="shared" si="9"/>
        <v>0</v>
      </c>
    </row>
    <row r="163" spans="1:7" ht="15.6" x14ac:dyDescent="0.3">
      <c r="A163" s="59">
        <v>31</v>
      </c>
      <c r="B163" s="60" t="s">
        <v>190</v>
      </c>
      <c r="C163" s="108" t="s">
        <v>2</v>
      </c>
      <c r="D163" s="59">
        <v>8</v>
      </c>
      <c r="E163" s="59">
        <v>0</v>
      </c>
      <c r="F163" s="71">
        <f t="shared" si="9"/>
        <v>0</v>
      </c>
    </row>
    <row r="164" spans="1:7" ht="36" customHeight="1" x14ac:dyDescent="0.3">
      <c r="A164" s="58">
        <v>32</v>
      </c>
      <c r="B164" s="76"/>
      <c r="C164" s="108" t="s">
        <v>2</v>
      </c>
      <c r="D164" s="58">
        <v>200</v>
      </c>
      <c r="E164" s="59">
        <v>0</v>
      </c>
      <c r="F164" s="71">
        <f t="shared" si="9"/>
        <v>0</v>
      </c>
    </row>
    <row r="165" spans="1:7" ht="29.25" customHeight="1" x14ac:dyDescent="0.3">
      <c r="A165" s="121" t="s">
        <v>89</v>
      </c>
      <c r="B165" s="121"/>
      <c r="C165" s="121"/>
      <c r="D165" s="121"/>
      <c r="E165" s="73" t="s">
        <v>112</v>
      </c>
      <c r="F165" s="77">
        <f>SUM(F133:F164)</f>
        <v>0</v>
      </c>
    </row>
    <row r="166" spans="1:7" x14ac:dyDescent="0.3">
      <c r="A166" s="44"/>
      <c r="B166"/>
      <c r="C166" s="109"/>
      <c r="D166" s="46"/>
      <c r="E166" s="44"/>
      <c r="F166" s="44"/>
    </row>
    <row r="167" spans="1:7" ht="15.6" x14ac:dyDescent="0.3">
      <c r="A167" s="44"/>
      <c r="B167" s="122" t="s">
        <v>113</v>
      </c>
      <c r="C167" s="122"/>
      <c r="D167" s="122"/>
      <c r="E167" s="122"/>
      <c r="F167" s="122"/>
    </row>
    <row r="168" spans="1:7" ht="28.8" x14ac:dyDescent="0.3">
      <c r="A168" s="72" t="s">
        <v>5</v>
      </c>
      <c r="B168" s="73" t="s">
        <v>90</v>
      </c>
      <c r="C168" s="110" t="s">
        <v>91</v>
      </c>
      <c r="D168" s="70" t="s">
        <v>92</v>
      </c>
      <c r="E168" s="70" t="s">
        <v>4</v>
      </c>
      <c r="F168" s="74" t="s">
        <v>93</v>
      </c>
    </row>
    <row r="169" spans="1:7" x14ac:dyDescent="0.3">
      <c r="A169" s="59">
        <v>1</v>
      </c>
      <c r="B169" s="60" t="s">
        <v>191</v>
      </c>
      <c r="C169" s="59" t="s">
        <v>68</v>
      </c>
      <c r="D169" s="59">
        <v>3</v>
      </c>
      <c r="E169" s="59">
        <v>0</v>
      </c>
      <c r="F169" s="71">
        <f>E169*D169</f>
        <v>0</v>
      </c>
    </row>
    <row r="170" spans="1:7" x14ac:dyDescent="0.3">
      <c r="A170" s="59">
        <v>2</v>
      </c>
      <c r="B170" s="60" t="s">
        <v>192</v>
      </c>
      <c r="C170" s="59" t="s">
        <v>2</v>
      </c>
      <c r="D170" s="59">
        <v>30</v>
      </c>
      <c r="E170" s="59">
        <v>0</v>
      </c>
      <c r="F170" s="71">
        <f t="shared" ref="F170:F186" si="10">E170*D170</f>
        <v>0</v>
      </c>
    </row>
    <row r="171" spans="1:7" x14ac:dyDescent="0.3">
      <c r="A171" s="58">
        <v>3</v>
      </c>
      <c r="B171" s="69" t="s">
        <v>193</v>
      </c>
      <c r="C171" s="59" t="s">
        <v>2</v>
      </c>
      <c r="D171" s="58">
        <v>60</v>
      </c>
      <c r="E171" s="58">
        <v>0</v>
      </c>
      <c r="F171" s="71">
        <f t="shared" si="10"/>
        <v>0</v>
      </c>
    </row>
    <row r="172" spans="1:7" x14ac:dyDescent="0.3">
      <c r="A172" s="59">
        <v>4</v>
      </c>
      <c r="B172" s="60" t="s">
        <v>194</v>
      </c>
      <c r="C172" s="59" t="s">
        <v>2</v>
      </c>
      <c r="D172" s="59">
        <v>22</v>
      </c>
      <c r="E172" s="59">
        <v>0</v>
      </c>
      <c r="F172" s="71">
        <f t="shared" si="10"/>
        <v>0</v>
      </c>
    </row>
    <row r="173" spans="1:7" x14ac:dyDescent="0.3">
      <c r="A173" s="59">
        <v>5</v>
      </c>
      <c r="B173" s="60" t="s">
        <v>195</v>
      </c>
      <c r="C173" s="59" t="s">
        <v>2</v>
      </c>
      <c r="D173" s="59">
        <v>8</v>
      </c>
      <c r="E173" s="59">
        <v>0</v>
      </c>
      <c r="F173" s="71">
        <f t="shared" si="10"/>
        <v>0</v>
      </c>
    </row>
    <row r="174" spans="1:7" x14ac:dyDescent="0.3">
      <c r="A174" s="59">
        <v>6</v>
      </c>
      <c r="B174" s="60" t="s">
        <v>196</v>
      </c>
      <c r="C174" s="59" t="s">
        <v>2</v>
      </c>
      <c r="D174" s="59">
        <v>4</v>
      </c>
      <c r="E174" s="58">
        <v>0</v>
      </c>
      <c r="F174" s="71">
        <f t="shared" si="10"/>
        <v>0</v>
      </c>
    </row>
    <row r="175" spans="1:7" x14ac:dyDescent="0.3">
      <c r="A175" s="59">
        <v>7</v>
      </c>
      <c r="B175" s="60" t="s">
        <v>197</v>
      </c>
      <c r="C175" s="59" t="s">
        <v>2</v>
      </c>
      <c r="D175" s="59">
        <v>4</v>
      </c>
      <c r="E175" s="59">
        <v>0</v>
      </c>
      <c r="F175" s="71">
        <f t="shared" si="10"/>
        <v>0</v>
      </c>
      <c r="G175" s="9" t="s">
        <v>237</v>
      </c>
    </row>
    <row r="176" spans="1:7" x14ac:dyDescent="0.3">
      <c r="A176" s="59">
        <v>8</v>
      </c>
      <c r="B176" s="60" t="s">
        <v>198</v>
      </c>
      <c r="C176" s="59" t="s">
        <v>2</v>
      </c>
      <c r="D176" s="59">
        <v>6</v>
      </c>
      <c r="E176" s="59">
        <v>0</v>
      </c>
      <c r="F176" s="71">
        <f t="shared" si="10"/>
        <v>0</v>
      </c>
    </row>
    <row r="177" spans="1:6" x14ac:dyDescent="0.3">
      <c r="A177" s="59">
        <v>9</v>
      </c>
      <c r="B177" s="60" t="s">
        <v>199</v>
      </c>
      <c r="C177" s="59" t="s">
        <v>2</v>
      </c>
      <c r="D177" s="59">
        <v>8</v>
      </c>
      <c r="E177" s="58">
        <v>0</v>
      </c>
      <c r="F177" s="71">
        <f t="shared" si="10"/>
        <v>0</v>
      </c>
    </row>
    <row r="178" spans="1:6" x14ac:dyDescent="0.3">
      <c r="A178" s="59">
        <v>10</v>
      </c>
      <c r="B178" s="60" t="s">
        <v>200</v>
      </c>
      <c r="C178" s="59" t="s">
        <v>2</v>
      </c>
      <c r="D178" s="59">
        <v>20</v>
      </c>
      <c r="E178" s="59">
        <v>0</v>
      </c>
      <c r="F178" s="71">
        <f t="shared" si="10"/>
        <v>0</v>
      </c>
    </row>
    <row r="179" spans="1:6" x14ac:dyDescent="0.3">
      <c r="A179" s="59">
        <v>11</v>
      </c>
      <c r="B179" s="60" t="s">
        <v>201</v>
      </c>
      <c r="C179" s="59" t="s">
        <v>2</v>
      </c>
      <c r="D179" s="59">
        <v>16</v>
      </c>
      <c r="E179" s="59">
        <v>0</v>
      </c>
      <c r="F179" s="71">
        <f t="shared" si="10"/>
        <v>0</v>
      </c>
    </row>
    <row r="180" spans="1:6" x14ac:dyDescent="0.3">
      <c r="A180" s="59">
        <v>12</v>
      </c>
      <c r="B180" s="60" t="s">
        <v>202</v>
      </c>
      <c r="C180" s="59" t="s">
        <v>2</v>
      </c>
      <c r="D180" s="59">
        <v>40</v>
      </c>
      <c r="E180" s="58">
        <v>0</v>
      </c>
      <c r="F180" s="71">
        <f t="shared" si="10"/>
        <v>0</v>
      </c>
    </row>
    <row r="181" spans="1:6" x14ac:dyDescent="0.3">
      <c r="A181" s="59">
        <v>13</v>
      </c>
      <c r="B181" s="60" t="s">
        <v>203</v>
      </c>
      <c r="C181" s="59" t="s">
        <v>2</v>
      </c>
      <c r="D181" s="59">
        <v>16</v>
      </c>
      <c r="E181" s="59">
        <v>0</v>
      </c>
      <c r="F181" s="71">
        <f t="shared" si="10"/>
        <v>0</v>
      </c>
    </row>
    <row r="182" spans="1:6" x14ac:dyDescent="0.3">
      <c r="A182" s="59">
        <v>14</v>
      </c>
      <c r="B182" s="60" t="s">
        <v>204</v>
      </c>
      <c r="C182" s="59" t="s">
        <v>2</v>
      </c>
      <c r="D182" s="59">
        <v>76</v>
      </c>
      <c r="E182" s="59">
        <v>0</v>
      </c>
      <c r="F182" s="71">
        <f t="shared" si="10"/>
        <v>0</v>
      </c>
    </row>
    <row r="183" spans="1:6" x14ac:dyDescent="0.3">
      <c r="A183" s="59">
        <v>15</v>
      </c>
      <c r="B183" s="60" t="s">
        <v>205</v>
      </c>
      <c r="C183" s="59" t="s">
        <v>2</v>
      </c>
      <c r="D183" s="59">
        <v>16</v>
      </c>
      <c r="E183" s="58">
        <v>0</v>
      </c>
      <c r="F183" s="71">
        <f t="shared" si="10"/>
        <v>0</v>
      </c>
    </row>
    <row r="184" spans="1:6" x14ac:dyDescent="0.3">
      <c r="A184" s="59">
        <v>16</v>
      </c>
      <c r="B184" s="60" t="s">
        <v>206</v>
      </c>
      <c r="C184" s="59" t="s">
        <v>2</v>
      </c>
      <c r="D184" s="59">
        <v>76</v>
      </c>
      <c r="E184" s="59">
        <v>0</v>
      </c>
      <c r="F184" s="71">
        <f t="shared" si="10"/>
        <v>0</v>
      </c>
    </row>
    <row r="185" spans="1:6" x14ac:dyDescent="0.3">
      <c r="A185" s="59">
        <v>17</v>
      </c>
      <c r="B185" s="60" t="s">
        <v>207</v>
      </c>
      <c r="C185" s="59" t="s">
        <v>2</v>
      </c>
      <c r="D185" s="59">
        <v>4</v>
      </c>
      <c r="E185" s="59">
        <v>0</v>
      </c>
      <c r="F185" s="71">
        <f t="shared" si="10"/>
        <v>0</v>
      </c>
    </row>
    <row r="186" spans="1:6" x14ac:dyDescent="0.3">
      <c r="A186" s="59">
        <v>18</v>
      </c>
      <c r="B186" s="60" t="s">
        <v>208</v>
      </c>
      <c r="C186" s="59" t="s">
        <v>2</v>
      </c>
      <c r="D186" s="59">
        <v>8</v>
      </c>
      <c r="E186" s="58">
        <v>0</v>
      </c>
      <c r="F186" s="71">
        <f t="shared" si="10"/>
        <v>0</v>
      </c>
    </row>
    <row r="187" spans="1:6" ht="26.25" customHeight="1" x14ac:dyDescent="0.3">
      <c r="A187" s="124" t="s">
        <v>89</v>
      </c>
      <c r="B187" s="125"/>
      <c r="C187" s="125"/>
      <c r="D187" s="126"/>
      <c r="E187" s="78" t="s">
        <v>111</v>
      </c>
      <c r="F187" s="77">
        <f>SUM(F169:F186)</f>
        <v>0</v>
      </c>
    </row>
    <row r="188" spans="1:6" x14ac:dyDescent="0.3">
      <c r="A188" s="44"/>
      <c r="B188"/>
      <c r="C188" s="109"/>
      <c r="D188" s="46"/>
      <c r="E188" s="44"/>
      <c r="F188" s="44"/>
    </row>
    <row r="189" spans="1:6" ht="15.6" x14ac:dyDescent="0.3">
      <c r="A189" s="44"/>
      <c r="B189" s="127" t="s">
        <v>114</v>
      </c>
      <c r="C189" s="122"/>
      <c r="D189" s="122"/>
      <c r="E189" s="122"/>
      <c r="F189" s="122"/>
    </row>
    <row r="190" spans="1:6" ht="28.8" x14ac:dyDescent="0.3">
      <c r="A190" s="72" t="s">
        <v>5</v>
      </c>
      <c r="B190" s="73" t="s">
        <v>90</v>
      </c>
      <c r="C190" s="110" t="s">
        <v>91</v>
      </c>
      <c r="D190" s="70" t="s">
        <v>92</v>
      </c>
      <c r="E190" s="70" t="s">
        <v>4</v>
      </c>
      <c r="F190" s="74" t="s">
        <v>93</v>
      </c>
    </row>
    <row r="191" spans="1:6" x14ac:dyDescent="0.3">
      <c r="A191" s="59">
        <v>1</v>
      </c>
      <c r="B191" s="60" t="s">
        <v>209</v>
      </c>
      <c r="C191" s="59" t="s">
        <v>2</v>
      </c>
      <c r="D191" s="59">
        <v>120</v>
      </c>
      <c r="E191" s="59">
        <v>0</v>
      </c>
      <c r="F191" s="71">
        <f>E191*D191</f>
        <v>0</v>
      </c>
    </row>
    <row r="192" spans="1:6" x14ac:dyDescent="0.3">
      <c r="A192" s="59">
        <v>2</v>
      </c>
      <c r="B192" s="60" t="s">
        <v>210</v>
      </c>
      <c r="C192" s="59" t="s">
        <v>2</v>
      </c>
      <c r="D192" s="59">
        <v>60</v>
      </c>
      <c r="E192" s="59">
        <v>0</v>
      </c>
      <c r="F192" s="71">
        <f t="shared" ref="F192:F218" si="11">E192*D192</f>
        <v>0</v>
      </c>
    </row>
    <row r="193" spans="1:6" x14ac:dyDescent="0.3">
      <c r="A193" s="59">
        <v>3</v>
      </c>
      <c r="B193" s="60" t="s">
        <v>211</v>
      </c>
      <c r="C193" s="59" t="s">
        <v>2</v>
      </c>
      <c r="D193" s="59">
        <v>200</v>
      </c>
      <c r="E193" s="59">
        <v>0</v>
      </c>
      <c r="F193" s="71">
        <f t="shared" si="11"/>
        <v>0</v>
      </c>
    </row>
    <row r="194" spans="1:6" x14ac:dyDescent="0.3">
      <c r="A194" s="59">
        <v>4</v>
      </c>
      <c r="B194" s="60" t="s">
        <v>212</v>
      </c>
      <c r="C194" s="59" t="s">
        <v>2</v>
      </c>
      <c r="D194" s="59">
        <v>200</v>
      </c>
      <c r="E194" s="59">
        <v>0</v>
      </c>
      <c r="F194" s="71">
        <f t="shared" si="11"/>
        <v>0</v>
      </c>
    </row>
    <row r="195" spans="1:6" x14ac:dyDescent="0.3">
      <c r="A195" s="59">
        <v>5</v>
      </c>
      <c r="B195" s="60" t="s">
        <v>213</v>
      </c>
      <c r="C195" s="59" t="s">
        <v>2</v>
      </c>
      <c r="D195" s="59">
        <v>10</v>
      </c>
      <c r="E195" s="59">
        <v>0</v>
      </c>
      <c r="F195" s="71">
        <f t="shared" si="11"/>
        <v>0</v>
      </c>
    </row>
    <row r="196" spans="1:6" x14ac:dyDescent="0.3">
      <c r="A196" s="59">
        <v>6</v>
      </c>
      <c r="B196" s="60" t="s">
        <v>214</v>
      </c>
      <c r="C196" s="59" t="s">
        <v>2</v>
      </c>
      <c r="D196" s="59">
        <v>4</v>
      </c>
      <c r="E196" s="59">
        <v>0</v>
      </c>
      <c r="F196" s="71">
        <f t="shared" si="11"/>
        <v>0</v>
      </c>
    </row>
    <row r="197" spans="1:6" x14ac:dyDescent="0.3">
      <c r="A197" s="59">
        <v>7</v>
      </c>
      <c r="B197" s="60" t="s">
        <v>215</v>
      </c>
      <c r="C197" s="59" t="s">
        <v>2</v>
      </c>
      <c r="D197" s="59">
        <v>4</v>
      </c>
      <c r="E197" s="59">
        <v>0</v>
      </c>
      <c r="F197" s="71">
        <f t="shared" si="11"/>
        <v>0</v>
      </c>
    </row>
    <row r="198" spans="1:6" x14ac:dyDescent="0.3">
      <c r="A198" s="59">
        <v>8</v>
      </c>
      <c r="B198" s="60" t="s">
        <v>166</v>
      </c>
      <c r="C198" s="59" t="s">
        <v>2</v>
      </c>
      <c r="D198" s="59">
        <v>4</v>
      </c>
      <c r="E198" s="59">
        <v>0</v>
      </c>
      <c r="F198" s="71">
        <f t="shared" si="11"/>
        <v>0</v>
      </c>
    </row>
    <row r="199" spans="1:6" x14ac:dyDescent="0.3">
      <c r="A199" s="59">
        <v>9</v>
      </c>
      <c r="B199" s="60" t="s">
        <v>216</v>
      </c>
      <c r="C199" s="59" t="s">
        <v>2</v>
      </c>
      <c r="D199" s="59">
        <v>4</v>
      </c>
      <c r="E199" s="59">
        <v>0</v>
      </c>
      <c r="F199" s="71">
        <f t="shared" si="11"/>
        <v>0</v>
      </c>
    </row>
    <row r="200" spans="1:6" x14ac:dyDescent="0.3">
      <c r="A200" s="59">
        <v>10</v>
      </c>
      <c r="B200" s="60" t="s">
        <v>217</v>
      </c>
      <c r="C200" s="59" t="s">
        <v>2</v>
      </c>
      <c r="D200" s="59">
        <v>8</v>
      </c>
      <c r="E200" s="59">
        <v>0</v>
      </c>
      <c r="F200" s="71">
        <f t="shared" si="11"/>
        <v>0</v>
      </c>
    </row>
    <row r="201" spans="1:6" x14ac:dyDescent="0.3">
      <c r="A201" s="59">
        <v>11</v>
      </c>
      <c r="B201" s="60" t="s">
        <v>218</v>
      </c>
      <c r="C201" s="59" t="s">
        <v>2</v>
      </c>
      <c r="D201" s="59">
        <v>8</v>
      </c>
      <c r="E201" s="59">
        <v>0</v>
      </c>
      <c r="F201" s="71">
        <f t="shared" si="11"/>
        <v>0</v>
      </c>
    </row>
    <row r="202" spans="1:6" x14ac:dyDescent="0.3">
      <c r="A202" s="59">
        <v>12</v>
      </c>
      <c r="B202" s="60" t="s">
        <v>219</v>
      </c>
      <c r="C202" s="59" t="s">
        <v>2</v>
      </c>
      <c r="D202" s="59">
        <v>8</v>
      </c>
      <c r="E202" s="59">
        <v>0</v>
      </c>
      <c r="F202" s="71">
        <f t="shared" si="11"/>
        <v>0</v>
      </c>
    </row>
    <row r="203" spans="1:6" x14ac:dyDescent="0.3">
      <c r="A203" s="59">
        <v>13</v>
      </c>
      <c r="B203" s="60" t="s">
        <v>220</v>
      </c>
      <c r="C203" s="59" t="s">
        <v>2</v>
      </c>
      <c r="D203" s="59">
        <v>4</v>
      </c>
      <c r="E203" s="59">
        <v>0</v>
      </c>
      <c r="F203" s="71">
        <f t="shared" si="11"/>
        <v>0</v>
      </c>
    </row>
    <row r="204" spans="1:6" x14ac:dyDescent="0.3">
      <c r="A204" s="59">
        <v>14</v>
      </c>
      <c r="B204" s="60" t="s">
        <v>221</v>
      </c>
      <c r="C204" s="59" t="s">
        <v>2</v>
      </c>
      <c r="D204" s="59">
        <v>8</v>
      </c>
      <c r="E204" s="59">
        <v>0</v>
      </c>
      <c r="F204" s="71">
        <f t="shared" si="11"/>
        <v>0</v>
      </c>
    </row>
    <row r="205" spans="1:6" x14ac:dyDescent="0.3">
      <c r="A205" s="59">
        <v>15</v>
      </c>
      <c r="B205" s="60" t="s">
        <v>222</v>
      </c>
      <c r="C205" s="59" t="s">
        <v>2</v>
      </c>
      <c r="D205" s="59">
        <v>24</v>
      </c>
      <c r="E205" s="59">
        <v>0</v>
      </c>
      <c r="F205" s="71">
        <f t="shared" si="11"/>
        <v>0</v>
      </c>
    </row>
    <row r="206" spans="1:6" x14ac:dyDescent="0.3">
      <c r="A206" s="59">
        <v>16</v>
      </c>
      <c r="B206" s="60" t="s">
        <v>223</v>
      </c>
      <c r="C206" s="59" t="s">
        <v>2</v>
      </c>
      <c r="D206" s="59">
        <v>8</v>
      </c>
      <c r="E206" s="59">
        <v>0</v>
      </c>
      <c r="F206" s="71">
        <f t="shared" si="11"/>
        <v>0</v>
      </c>
    </row>
    <row r="207" spans="1:6" x14ac:dyDescent="0.3">
      <c r="A207" s="59">
        <v>17</v>
      </c>
      <c r="B207" s="60" t="s">
        <v>224</v>
      </c>
      <c r="C207" s="59" t="s">
        <v>2</v>
      </c>
      <c r="D207" s="59">
        <v>4</v>
      </c>
      <c r="E207" s="59">
        <v>0</v>
      </c>
      <c r="F207" s="71">
        <f t="shared" si="11"/>
        <v>0</v>
      </c>
    </row>
    <row r="208" spans="1:6" x14ac:dyDescent="0.3">
      <c r="A208" s="59">
        <v>18</v>
      </c>
      <c r="B208" s="60" t="s">
        <v>225</v>
      </c>
      <c r="C208" s="59" t="s">
        <v>2</v>
      </c>
      <c r="D208" s="59">
        <v>8</v>
      </c>
      <c r="E208" s="59">
        <v>0</v>
      </c>
      <c r="F208" s="71">
        <f t="shared" si="11"/>
        <v>0</v>
      </c>
    </row>
    <row r="209" spans="1:6" x14ac:dyDescent="0.3">
      <c r="A209" s="59">
        <v>19</v>
      </c>
      <c r="B209" s="60" t="s">
        <v>226</v>
      </c>
      <c r="C209" s="59" t="s">
        <v>2</v>
      </c>
      <c r="D209" s="59">
        <v>8</v>
      </c>
      <c r="E209" s="59">
        <v>0</v>
      </c>
      <c r="F209" s="71">
        <f t="shared" si="11"/>
        <v>0</v>
      </c>
    </row>
    <row r="210" spans="1:6" x14ac:dyDescent="0.3">
      <c r="A210" s="59">
        <v>20</v>
      </c>
      <c r="B210" s="60" t="s">
        <v>166</v>
      </c>
      <c r="C210" s="59" t="s">
        <v>2</v>
      </c>
      <c r="D210" s="59">
        <v>40</v>
      </c>
      <c r="E210" s="59">
        <v>0</v>
      </c>
      <c r="F210" s="71">
        <f t="shared" si="11"/>
        <v>0</v>
      </c>
    </row>
    <row r="211" spans="1:6" x14ac:dyDescent="0.3">
      <c r="A211" s="59">
        <v>21</v>
      </c>
      <c r="B211" s="60" t="s">
        <v>227</v>
      </c>
      <c r="C211" s="59" t="s">
        <v>2</v>
      </c>
      <c r="D211" s="59">
        <v>12</v>
      </c>
      <c r="E211" s="59">
        <v>0</v>
      </c>
      <c r="F211" s="71">
        <f t="shared" si="11"/>
        <v>0</v>
      </c>
    </row>
    <row r="212" spans="1:6" x14ac:dyDescent="0.3">
      <c r="A212" s="59">
        <v>22</v>
      </c>
      <c r="B212" s="60" t="s">
        <v>228</v>
      </c>
      <c r="C212" s="59" t="s">
        <v>2</v>
      </c>
      <c r="D212" s="59">
        <v>90</v>
      </c>
      <c r="E212" s="59">
        <v>0</v>
      </c>
      <c r="F212" s="71">
        <f t="shared" si="11"/>
        <v>0</v>
      </c>
    </row>
    <row r="213" spans="1:6" x14ac:dyDescent="0.3">
      <c r="A213" s="59">
        <v>23</v>
      </c>
      <c r="B213" s="60" t="s">
        <v>229</v>
      </c>
      <c r="C213" s="59" t="s">
        <v>2</v>
      </c>
      <c r="D213" s="59">
        <v>20</v>
      </c>
      <c r="E213" s="59">
        <v>0</v>
      </c>
      <c r="F213" s="71">
        <f t="shared" si="11"/>
        <v>0</v>
      </c>
    </row>
    <row r="214" spans="1:6" x14ac:dyDescent="0.3">
      <c r="A214" s="59">
        <v>24</v>
      </c>
      <c r="B214" s="60" t="s">
        <v>230</v>
      </c>
      <c r="C214" s="59" t="s">
        <v>2</v>
      </c>
      <c r="D214" s="59">
        <v>80</v>
      </c>
      <c r="E214" s="59">
        <v>0</v>
      </c>
      <c r="F214" s="71">
        <f t="shared" si="11"/>
        <v>0</v>
      </c>
    </row>
    <row r="215" spans="1:6" x14ac:dyDescent="0.3">
      <c r="A215" s="59">
        <v>25</v>
      </c>
      <c r="B215" s="60" t="s">
        <v>231</v>
      </c>
      <c r="C215" s="59" t="s">
        <v>2</v>
      </c>
      <c r="D215" s="59">
        <v>10</v>
      </c>
      <c r="E215" s="59">
        <v>0</v>
      </c>
      <c r="F215" s="71">
        <f t="shared" si="11"/>
        <v>0</v>
      </c>
    </row>
    <row r="216" spans="1:6" x14ac:dyDescent="0.3">
      <c r="A216" s="59">
        <v>26</v>
      </c>
      <c r="B216" s="60" t="s">
        <v>232</v>
      </c>
      <c r="C216" s="59" t="s">
        <v>2</v>
      </c>
      <c r="D216" s="59">
        <v>40</v>
      </c>
      <c r="E216" s="59">
        <v>0</v>
      </c>
      <c r="F216" s="71">
        <f t="shared" si="11"/>
        <v>0</v>
      </c>
    </row>
    <row r="217" spans="1:6" x14ac:dyDescent="0.3">
      <c r="A217" s="59">
        <v>27</v>
      </c>
      <c r="B217" s="60" t="s">
        <v>233</v>
      </c>
      <c r="C217" s="59" t="s">
        <v>2</v>
      </c>
      <c r="D217" s="59">
        <v>6</v>
      </c>
      <c r="E217" s="59">
        <v>0</v>
      </c>
      <c r="F217" s="71">
        <f t="shared" si="11"/>
        <v>0</v>
      </c>
    </row>
    <row r="218" spans="1:6" ht="14.4" customHeight="1" x14ac:dyDescent="0.3">
      <c r="A218" s="59">
        <v>28</v>
      </c>
      <c r="B218" s="60" t="s">
        <v>234</v>
      </c>
      <c r="C218" s="59" t="s">
        <v>2</v>
      </c>
      <c r="D218" s="59">
        <v>160</v>
      </c>
      <c r="E218" s="59">
        <v>0</v>
      </c>
      <c r="F218" s="71">
        <f t="shared" si="11"/>
        <v>0</v>
      </c>
    </row>
    <row r="219" spans="1:6" ht="26.25" customHeight="1" x14ac:dyDescent="0.3">
      <c r="A219" s="121" t="s">
        <v>89</v>
      </c>
      <c r="B219" s="121"/>
      <c r="C219" s="121"/>
      <c r="D219" s="121"/>
      <c r="E219" s="78" t="s">
        <v>115</v>
      </c>
      <c r="F219" s="77">
        <f>SUM(F191:F218)</f>
        <v>0</v>
      </c>
    </row>
    <row r="221" spans="1:6" x14ac:dyDescent="0.3">
      <c r="A221" s="102" t="s">
        <v>134</v>
      </c>
      <c r="B221" s="102"/>
      <c r="C221" s="102"/>
      <c r="D221" s="102"/>
      <c r="E221" s="102"/>
      <c r="F221" s="102"/>
    </row>
    <row r="222" spans="1:6" ht="28.8" x14ac:dyDescent="0.3">
      <c r="A222" s="43" t="s">
        <v>5</v>
      </c>
      <c r="B222" s="42" t="s">
        <v>13</v>
      </c>
      <c r="C222" s="103" t="s">
        <v>0</v>
      </c>
      <c r="D222" s="21" t="s">
        <v>1</v>
      </c>
      <c r="E222" s="22" t="s">
        <v>4</v>
      </c>
      <c r="F222" s="22" t="s">
        <v>65</v>
      </c>
    </row>
    <row r="223" spans="1:6" ht="31.2" x14ac:dyDescent="0.3">
      <c r="A223" s="79">
        <v>1</v>
      </c>
      <c r="B223" s="90" t="s">
        <v>117</v>
      </c>
      <c r="C223" s="108" t="s">
        <v>2</v>
      </c>
      <c r="D223" s="62">
        <v>1</v>
      </c>
      <c r="E223" s="81">
        <v>0</v>
      </c>
      <c r="F223" s="85">
        <f>E223*D223</f>
        <v>0</v>
      </c>
    </row>
    <row r="224" spans="1:6" ht="15.6" x14ac:dyDescent="0.3">
      <c r="A224" s="79">
        <v>2</v>
      </c>
      <c r="B224" s="90" t="s">
        <v>122</v>
      </c>
      <c r="C224" s="108" t="s">
        <v>2</v>
      </c>
      <c r="D224" s="62">
        <v>35</v>
      </c>
      <c r="E224" s="81">
        <v>0</v>
      </c>
      <c r="F224" s="85">
        <f t="shared" ref="F224:F226" si="12">E224*D224</f>
        <v>0</v>
      </c>
    </row>
    <row r="225" spans="1:6" ht="15.6" x14ac:dyDescent="0.3">
      <c r="A225" s="79">
        <v>3</v>
      </c>
      <c r="B225" s="90" t="s">
        <v>123</v>
      </c>
      <c r="C225" s="108" t="s">
        <v>2</v>
      </c>
      <c r="D225" s="62">
        <v>35</v>
      </c>
      <c r="E225" s="81">
        <v>0</v>
      </c>
      <c r="F225" s="85">
        <f t="shared" si="12"/>
        <v>0</v>
      </c>
    </row>
    <row r="226" spans="1:6" ht="31.2" x14ac:dyDescent="0.3">
      <c r="A226" s="79">
        <v>4</v>
      </c>
      <c r="B226" s="90" t="s">
        <v>118</v>
      </c>
      <c r="C226" s="108" t="s">
        <v>2</v>
      </c>
      <c r="D226" s="62">
        <v>1</v>
      </c>
      <c r="E226" s="81">
        <v>0</v>
      </c>
      <c r="F226" s="85">
        <f t="shared" si="12"/>
        <v>0</v>
      </c>
    </row>
    <row r="227" spans="1:6" ht="14.4" customHeight="1" x14ac:dyDescent="0.3">
      <c r="A227" s="121" t="s">
        <v>251</v>
      </c>
      <c r="B227" s="121"/>
      <c r="C227" s="121"/>
      <c r="D227" s="121"/>
      <c r="E227" s="111" t="s">
        <v>135</v>
      </c>
      <c r="F227" s="84">
        <f>SUM(F223:F226)</f>
        <v>0</v>
      </c>
    </row>
    <row r="228" spans="1:6" x14ac:dyDescent="0.3">
      <c r="A228" s="56"/>
      <c r="B228" s="56"/>
      <c r="C228" s="92"/>
      <c r="D228" s="56"/>
      <c r="E228" s="56"/>
      <c r="F228" s="56"/>
    </row>
    <row r="229" spans="1:6" x14ac:dyDescent="0.3">
      <c r="A229" s="128" t="s">
        <v>100</v>
      </c>
      <c r="B229" s="128"/>
      <c r="C229" s="128"/>
      <c r="D229" s="128"/>
    </row>
    <row r="230" spans="1:6" x14ac:dyDescent="0.3">
      <c r="A230" s="87" t="s">
        <v>101</v>
      </c>
      <c r="B230" s="167" t="s">
        <v>102</v>
      </c>
      <c r="C230" s="168"/>
      <c r="D230" s="88" t="s">
        <v>65</v>
      </c>
    </row>
    <row r="231" spans="1:6" x14ac:dyDescent="0.3">
      <c r="A231" s="96" t="s">
        <v>129</v>
      </c>
      <c r="B231" s="174" t="s">
        <v>242</v>
      </c>
      <c r="C231" s="175"/>
      <c r="D231" s="176"/>
    </row>
    <row r="232" spans="1:6" x14ac:dyDescent="0.3">
      <c r="A232" s="97">
        <v>1.1000000000000001</v>
      </c>
      <c r="B232" s="115" t="s">
        <v>238</v>
      </c>
      <c r="C232" s="116"/>
      <c r="D232" s="99">
        <f>F33</f>
        <v>0</v>
      </c>
    </row>
    <row r="233" spans="1:6" x14ac:dyDescent="0.3">
      <c r="A233" s="97">
        <v>1.2</v>
      </c>
      <c r="B233" s="115" t="s">
        <v>239</v>
      </c>
      <c r="C233" s="116"/>
      <c r="D233" s="99">
        <f>F43</f>
        <v>0</v>
      </c>
    </row>
    <row r="234" spans="1:6" x14ac:dyDescent="0.3">
      <c r="A234" s="97">
        <v>2.1</v>
      </c>
      <c r="B234" s="115" t="s">
        <v>240</v>
      </c>
      <c r="C234" s="116"/>
      <c r="D234" s="99">
        <f>F57</f>
        <v>0</v>
      </c>
    </row>
    <row r="235" spans="1:6" x14ac:dyDescent="0.3">
      <c r="A235" s="97">
        <v>2.2000000000000002</v>
      </c>
      <c r="B235" s="115" t="s">
        <v>241</v>
      </c>
      <c r="C235" s="116"/>
      <c r="D235" s="99">
        <f>F66</f>
        <v>0</v>
      </c>
    </row>
    <row r="236" spans="1:6" ht="20.25" customHeight="1" x14ac:dyDescent="0.3">
      <c r="A236" s="118" t="s">
        <v>243</v>
      </c>
      <c r="B236" s="119"/>
      <c r="C236" s="120"/>
      <c r="D236" s="101">
        <f>SUM(D232:D235)</f>
        <v>0</v>
      </c>
    </row>
    <row r="237" spans="1:6" ht="20.25" customHeight="1" x14ac:dyDescent="0.3">
      <c r="A237" s="96" t="s">
        <v>130</v>
      </c>
      <c r="B237" s="171" t="s">
        <v>245</v>
      </c>
      <c r="C237" s="172"/>
      <c r="D237" s="173"/>
    </row>
    <row r="238" spans="1:6" x14ac:dyDescent="0.3">
      <c r="A238" s="97">
        <v>3</v>
      </c>
      <c r="B238" s="115" t="s">
        <v>248</v>
      </c>
      <c r="C238" s="116"/>
      <c r="D238" s="99">
        <f>F86</f>
        <v>0</v>
      </c>
    </row>
    <row r="239" spans="1:6" x14ac:dyDescent="0.3">
      <c r="A239" s="97">
        <v>3.1</v>
      </c>
      <c r="B239" s="115" t="s">
        <v>249</v>
      </c>
      <c r="C239" s="116"/>
      <c r="D239" s="99">
        <f>F92</f>
        <v>0</v>
      </c>
    </row>
    <row r="240" spans="1:6" x14ac:dyDescent="0.3">
      <c r="A240" s="97">
        <v>3.2</v>
      </c>
      <c r="B240" s="115" t="s">
        <v>250</v>
      </c>
      <c r="C240" s="116"/>
      <c r="D240" s="100">
        <f>F101</f>
        <v>0</v>
      </c>
    </row>
    <row r="241" spans="1:4" ht="20.25" customHeight="1" x14ac:dyDescent="0.3">
      <c r="A241" s="118" t="s">
        <v>244</v>
      </c>
      <c r="B241" s="119"/>
      <c r="C241" s="120"/>
      <c r="D241" s="101">
        <f>SUM(D238:D240)</f>
        <v>0</v>
      </c>
    </row>
    <row r="242" spans="1:4" ht="24" customHeight="1" x14ac:dyDescent="0.3">
      <c r="A242" s="96" t="s">
        <v>131</v>
      </c>
      <c r="B242" s="171" t="s">
        <v>246</v>
      </c>
      <c r="C242" s="172"/>
      <c r="D242" s="173"/>
    </row>
    <row r="243" spans="1:4" x14ac:dyDescent="0.3">
      <c r="A243" s="86">
        <v>4.0999999999999996</v>
      </c>
      <c r="B243" s="169" t="s">
        <v>132</v>
      </c>
      <c r="C243" s="170"/>
      <c r="D243" s="100">
        <f>F129</f>
        <v>0</v>
      </c>
    </row>
    <row r="244" spans="1:4" x14ac:dyDescent="0.3">
      <c r="A244" s="86">
        <v>4.2</v>
      </c>
      <c r="B244" s="169" t="s">
        <v>109</v>
      </c>
      <c r="C244" s="170"/>
      <c r="D244" s="100">
        <f>F165</f>
        <v>0</v>
      </c>
    </row>
    <row r="245" spans="1:4" x14ac:dyDescent="0.3">
      <c r="A245" s="86">
        <v>4.3</v>
      </c>
      <c r="B245" s="169" t="s">
        <v>110</v>
      </c>
      <c r="C245" s="170"/>
      <c r="D245" s="100">
        <f>F187</f>
        <v>0</v>
      </c>
    </row>
    <row r="246" spans="1:4" x14ac:dyDescent="0.3">
      <c r="A246" s="86">
        <v>4.4000000000000004</v>
      </c>
      <c r="B246" s="169" t="s">
        <v>116</v>
      </c>
      <c r="C246" s="170"/>
      <c r="D246" s="100">
        <f>F219</f>
        <v>0</v>
      </c>
    </row>
    <row r="247" spans="1:4" x14ac:dyDescent="0.3">
      <c r="A247" s="86">
        <v>4.5</v>
      </c>
      <c r="B247" s="169" t="s">
        <v>136</v>
      </c>
      <c r="C247" s="170"/>
      <c r="D247" s="100">
        <f>F227</f>
        <v>0</v>
      </c>
    </row>
    <row r="248" spans="1:4" ht="20.25" customHeight="1" x14ac:dyDescent="0.3">
      <c r="A248" s="118" t="s">
        <v>247</v>
      </c>
      <c r="B248" s="119"/>
      <c r="C248" s="120"/>
      <c r="D248" s="101">
        <f>SUM(D243:D247)</f>
        <v>0</v>
      </c>
    </row>
    <row r="249" spans="1:4" ht="24" customHeight="1" x14ac:dyDescent="0.3">
      <c r="A249" s="164" t="s">
        <v>133</v>
      </c>
      <c r="B249" s="165"/>
      <c r="C249" s="166"/>
      <c r="D249" s="89">
        <f>D248+D241+D236</f>
        <v>0</v>
      </c>
    </row>
    <row r="258" ht="20.25" customHeight="1" x14ac:dyDescent="0.3"/>
  </sheetData>
  <mergeCells count="66">
    <mergeCell ref="A249:C249"/>
    <mergeCell ref="B233:C233"/>
    <mergeCell ref="B232:C232"/>
    <mergeCell ref="B230:C230"/>
    <mergeCell ref="B246:C246"/>
    <mergeCell ref="B243:C243"/>
    <mergeCell ref="B244:C244"/>
    <mergeCell ref="B245:C245"/>
    <mergeCell ref="A241:C241"/>
    <mergeCell ref="A248:C248"/>
    <mergeCell ref="B237:D237"/>
    <mergeCell ref="B231:D231"/>
    <mergeCell ref="B242:D242"/>
    <mergeCell ref="B247:C247"/>
    <mergeCell ref="B238:C238"/>
    <mergeCell ref="B235:C235"/>
    <mergeCell ref="A1:B4"/>
    <mergeCell ref="C1:F2"/>
    <mergeCell ref="C3:C4"/>
    <mergeCell ref="E3:E4"/>
    <mergeCell ref="A13:F13"/>
    <mergeCell ref="B5:C5"/>
    <mergeCell ref="D5:F5"/>
    <mergeCell ref="B6:C6"/>
    <mergeCell ref="D6:F6"/>
    <mergeCell ref="B7:C7"/>
    <mergeCell ref="D7:F7"/>
    <mergeCell ref="B8:F9"/>
    <mergeCell ref="A11:F11"/>
    <mergeCell ref="A10:D10"/>
    <mergeCell ref="B12:D12"/>
    <mergeCell ref="A14:F14"/>
    <mergeCell ref="A34:F34"/>
    <mergeCell ref="A35:F35"/>
    <mergeCell ref="A46:F46"/>
    <mergeCell ref="A44:F44"/>
    <mergeCell ref="A45:F45"/>
    <mergeCell ref="A70:F70"/>
    <mergeCell ref="A43:D43"/>
    <mergeCell ref="A33:D33"/>
    <mergeCell ref="A86:D86"/>
    <mergeCell ref="A103:F103"/>
    <mergeCell ref="A88:F88"/>
    <mergeCell ref="A92:E92"/>
    <mergeCell ref="A94:F94"/>
    <mergeCell ref="A101:E101"/>
    <mergeCell ref="B69:F69"/>
    <mergeCell ref="A58:F58"/>
    <mergeCell ref="A59:F59"/>
    <mergeCell ref="A66:E66"/>
    <mergeCell ref="A57:D57"/>
    <mergeCell ref="B234:C234"/>
    <mergeCell ref="B239:C239"/>
    <mergeCell ref="B240:C240"/>
    <mergeCell ref="B104:F104"/>
    <mergeCell ref="A236:C236"/>
    <mergeCell ref="A219:D219"/>
    <mergeCell ref="B131:F131"/>
    <mergeCell ref="B105:F105"/>
    <mergeCell ref="A129:D129"/>
    <mergeCell ref="A165:D165"/>
    <mergeCell ref="B167:F167"/>
    <mergeCell ref="A187:D187"/>
    <mergeCell ref="B189:F189"/>
    <mergeCell ref="A229:D229"/>
    <mergeCell ref="A227:D227"/>
  </mergeCells>
  <pageMargins left="0.25" right="0.12" top="0.13" bottom="0.2" header="0.13" footer="0.24"/>
  <pageSetup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4B9906F85C4438CB8F4C709D0010C" ma:contentTypeVersion="5" ma:contentTypeDescription="Create a new document." ma:contentTypeScope="" ma:versionID="5701da70ae199871cd6dede8a478e077">
  <xsd:schema xmlns:xsd="http://www.w3.org/2001/XMLSchema" xmlns:xs="http://www.w3.org/2001/XMLSchema" xmlns:p="http://schemas.microsoft.com/office/2006/metadata/properties" xmlns:ns2="6251e985-bcd3-4679-9f69-675974b5fbae" targetNamespace="http://schemas.microsoft.com/office/2006/metadata/properties" ma:root="true" ma:fieldsID="3a0efea469c506747a10774d9ea3e452" ns2:_="">
    <xsd:import namespace="6251e985-bcd3-4679-9f69-675974b5fbae"/>
    <xsd:element name="properties">
      <xsd:complexType>
        <xsd:sequence>
          <xsd:element name="documentManagement">
            <xsd:complexType>
              <xsd:all>
                <xsd:element ref="ns2: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e985-bcd3-4679-9f69-675974b5fbae" elementFormDefault="qualified">
    <xsd:import namespace="http://schemas.microsoft.com/office/2006/documentManagement/types"/>
    <xsd:import namespace="http://schemas.microsoft.com/office/infopath/2007/PartnerControls"/>
    <xsd:element name="DocID" ma:index="4" nillable="true" ma:displayName="DocID" ma:internalName="DocID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ID xmlns="6251e985-bcd3-4679-9f69-675974b5fbae" xsi:nil="true"/>
  </documentManagement>
</p:properties>
</file>

<file path=customXml/itemProps1.xml><?xml version="1.0" encoding="utf-8"?>
<ds:datastoreItem xmlns:ds="http://schemas.openxmlformats.org/officeDocument/2006/customXml" ds:itemID="{FA5F3D0D-F251-42C8-806D-02EFF57CE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1e985-bcd3-4679-9f69-675974b5f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5EF28-EBDE-440B-969C-58C1B1E01A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6C2D7-9B3A-493F-AEAA-3E8A1706DE7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6251e985-bcd3-4679-9f69-675974b5fba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Marketing</dc:creator>
  <cp:lastModifiedBy>Todor Georgiev</cp:lastModifiedBy>
  <cp:lastPrinted>2017-11-13T09:54:06Z</cp:lastPrinted>
  <dcterms:created xsi:type="dcterms:W3CDTF">2016-04-04T06:53:19Z</dcterms:created>
  <dcterms:modified xsi:type="dcterms:W3CDTF">2017-11-14T12:34:38Z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0x0101001A34B9906F85C4438CB8F4C709D0010C</vt:lpwstr>
  </property>
  <property fmtid="{D5CDD505-2E9C-101B-9397-08002B2CF9AE}" pid="3" name="BitlyUrl">
    <vt:lpwstr>http://bit.ly/2hfjikZ, http://bit.ly/2hfjikZ</vt:lpwstr>
  </property>
</Properties>
</file>